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:\Hala, tělocvičny,hriste\Hala\Osvetleni_2022\Verejna_zakázka\Podklady\"/>
    </mc:Choice>
  </mc:AlternateContent>
  <workbookProtection workbookAlgorithmName="SHA-512" workbookHashValue="700nL8/zE1L0SLnBny9Pu5r7qDU/Oz1L/xnDVDXx1xr+/ysnINvI6M0vdVlD0sD6eJdOof5u43puepWTuqHY7A==" workbookSaltValue="SFcbUH7Vx9wgYaOHiJ2U+Q==" workbookSpinCount="100000" lockStructure="1"/>
  <bookViews>
    <workbookView xWindow="0" yWindow="0" windowWidth="28800" windowHeight="12300"/>
  </bookViews>
  <sheets>
    <sheet name="výkaz výměr" sheetId="1" r:id="rId1"/>
  </sheets>
  <definedNames>
    <definedName name="_xlnm.Print_Titles" localSheetId="0">'výkaz výměr'!$8:$8</definedName>
    <definedName name="_xlnm.Print_Area" localSheetId="0">'výkaz výměr'!$A$1:$H$61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51" i="1" l="1"/>
  <c r="H34" i="1"/>
  <c r="H50" i="1"/>
  <c r="H11" i="1"/>
  <c r="H13" i="1"/>
  <c r="H12" i="1"/>
  <c r="H14" i="1" l="1"/>
  <c r="H21" i="1"/>
  <c r="H30" i="1" l="1"/>
  <c r="H23" i="1"/>
  <c r="H22" i="1"/>
  <c r="H15" i="1"/>
  <c r="H24" i="1" l="1"/>
  <c r="H17" i="1"/>
  <c r="H16" i="1"/>
  <c r="H31" i="1"/>
  <c r="H10" i="1" l="1"/>
  <c r="H32" i="1"/>
  <c r="H25" i="1"/>
  <c r="H20" i="1" s="1"/>
  <c r="H33" i="1" l="1"/>
  <c r="H35" i="1" l="1"/>
  <c r="H29" i="1" s="1"/>
  <c r="H40" i="1" l="1"/>
  <c r="H41" i="1" l="1"/>
  <c r="H42" i="1" l="1"/>
  <c r="H43" i="1" l="1"/>
  <c r="H49" i="1"/>
  <c r="H46" i="1"/>
  <c r="H44" i="1" l="1"/>
  <c r="H48" i="1" l="1"/>
  <c r="H45" i="1"/>
  <c r="H47" i="1"/>
  <c r="H52" i="1" l="1"/>
  <c r="H39" i="1" s="1"/>
  <c r="H56" i="1" l="1"/>
  <c r="H55" i="1"/>
  <c r="H54" i="1" l="1"/>
  <c r="H58" i="1" s="1"/>
</calcChain>
</file>

<file path=xl/sharedStrings.xml><?xml version="1.0" encoding="utf-8"?>
<sst xmlns="http://schemas.openxmlformats.org/spreadsheetml/2006/main" count="109" uniqueCount="76">
  <si>
    <t>Zhotovitel:</t>
  </si>
  <si>
    <r>
      <rPr>
        <b/>
        <sz val="11"/>
        <color indexed="8"/>
        <rFont val="Arial"/>
        <family val="2"/>
      </rPr>
      <t>Zákazník:</t>
    </r>
    <r>
      <rPr>
        <b/>
        <sz val="10"/>
        <color indexed="8"/>
        <rFont val="Arial"/>
        <family val="2"/>
      </rPr>
      <t xml:space="preserve">	</t>
    </r>
  </si>
  <si>
    <t>kapitola ( položka)</t>
  </si>
  <si>
    <t>MJ</t>
  </si>
  <si>
    <t>počet</t>
  </si>
  <si>
    <t>Jednotková cena</t>
  </si>
  <si>
    <t>Celková cena</t>
  </si>
  <si>
    <t>01</t>
  </si>
  <si>
    <t>Svítidla</t>
  </si>
  <si>
    <t>ks</t>
  </si>
  <si>
    <t>02</t>
  </si>
  <si>
    <t>Úpravy rozvodů</t>
  </si>
  <si>
    <t>Kabel CYKY 5x2,5</t>
  </si>
  <si>
    <t>m</t>
  </si>
  <si>
    <t>Kabel JYSTY 2x2x0,8 šedá</t>
  </si>
  <si>
    <t>Kabel YCYM 2x2x0,8 zelená</t>
  </si>
  <si>
    <t>Trubka PVC, včetně příchytek koncovek</t>
  </si>
  <si>
    <t>Instalační krabice včetně svorek</t>
  </si>
  <si>
    <t>03</t>
  </si>
  <si>
    <t>Technologie řízení</t>
  </si>
  <si>
    <t>Jistič 1f C16A</t>
  </si>
  <si>
    <t>04</t>
  </si>
  <si>
    <t>Montáže, SW nastavení, koordinace, ostatní položky</t>
  </si>
  <si>
    <t>Demontáž a montáž svítidel</t>
  </si>
  <si>
    <t>Úpravy a doplnění stávajících kabeláží</t>
  </si>
  <si>
    <t>Úpravy a doplnění stávajícího rozvaděče - instalace technologie řízení</t>
  </si>
  <si>
    <t>Drobný materiál dle potřeby</t>
  </si>
  <si>
    <t>Ostatní nespecifikované montáže</t>
  </si>
  <si>
    <t>SW nastavení DALI, KNX</t>
  </si>
  <si>
    <t xml:space="preserve">Lešení </t>
  </si>
  <si>
    <t>Stavební přípomoce</t>
  </si>
  <si>
    <t>Koordinační činnost</t>
  </si>
  <si>
    <t>Ks</t>
  </si>
  <si>
    <t>Čas strávený na cestě</t>
  </si>
  <si>
    <t>kpl</t>
  </si>
  <si>
    <t>VRN, doprava, ubytování</t>
  </si>
  <si>
    <t>05</t>
  </si>
  <si>
    <t>Náhradní díly</t>
  </si>
  <si>
    <t>∑ Celkem v Kč bez DPH</t>
  </si>
  <si>
    <r>
      <rPr>
        <b/>
        <sz val="11"/>
        <color indexed="8"/>
        <rFont val="Arial"/>
        <family val="2"/>
      </rPr>
      <t>Nabídka č.:</t>
    </r>
    <r>
      <rPr>
        <b/>
        <sz val="11"/>
        <color indexed="10"/>
        <rFont val="Arial"/>
        <family val="2"/>
      </rPr>
      <t xml:space="preserve"> </t>
    </r>
  </si>
  <si>
    <t>referenční typ</t>
  </si>
  <si>
    <t>LANZINI R2 200W - L00R240A1DA40200</t>
  </si>
  <si>
    <t>LANZINI R2 300W  - L00R240A1DA40300</t>
  </si>
  <si>
    <t>LANZINI GRID KIT IK 10 protection - LKITA00000000037</t>
  </si>
  <si>
    <t>TREVOS NANOTTICA 1.5ft PC 8000/840  3F  3Mh    - 100068</t>
  </si>
  <si>
    <t>SCHRACK Nouzové sv. K3 LED 3h 230V AC, autotest - NLK3U013SC</t>
  </si>
  <si>
    <r>
      <rPr>
        <b/>
        <sz val="10"/>
        <color indexed="8"/>
        <rFont val="Arial"/>
        <family val="2"/>
      </rPr>
      <t xml:space="preserve">Typ N </t>
    </r>
    <r>
      <rPr>
        <sz val="10"/>
        <color indexed="8"/>
        <rFont val="Arial"/>
        <family val="2"/>
      </rPr>
      <t>- Nouzové svítidlo LED 3h 230V AC, autotest</t>
    </r>
  </si>
  <si>
    <t>JUNG20640REG</t>
  </si>
  <si>
    <t>JUNG230061SR</t>
  </si>
  <si>
    <t>JUNG2099REGHE</t>
  </si>
  <si>
    <t>Napájecí zdroj KNX</t>
  </si>
  <si>
    <t xml:space="preserve">Akční prvek pro řízení DALI </t>
  </si>
  <si>
    <t xml:space="preserve">Ovládací prvek Zennio </t>
  </si>
  <si>
    <t xml:space="preserve">LANZINI R2 200W DALI </t>
  </si>
  <si>
    <t xml:space="preserve">LANZINI R2 300W DALI </t>
  </si>
  <si>
    <t>náhradní napaječ</t>
  </si>
  <si>
    <t xml:space="preserve">náhradní napaječ </t>
  </si>
  <si>
    <r>
      <rPr>
        <b/>
        <sz val="10"/>
        <color indexed="8"/>
        <rFont val="Arial"/>
        <family val="2"/>
      </rPr>
      <t xml:space="preserve">Typ A </t>
    </r>
    <r>
      <rPr>
        <sz val="10"/>
        <color indexed="8"/>
        <rFont val="Arial"/>
        <family val="2"/>
      </rPr>
      <t>- svítidlo nad hrací plochu - stmívatelné DALI - 200W</t>
    </r>
  </si>
  <si>
    <r>
      <rPr>
        <b/>
        <sz val="10"/>
        <color indexed="8"/>
        <rFont val="Arial"/>
        <family val="2"/>
      </rPr>
      <t>Typ B</t>
    </r>
    <r>
      <rPr>
        <sz val="10"/>
        <color indexed="8"/>
        <rFont val="Arial"/>
        <family val="2"/>
      </rPr>
      <t xml:space="preserve"> - svítidlo nad hrací plochu - stmívatelné DALI - 300W</t>
    </r>
  </si>
  <si>
    <t>Kryt svítidla - ochranný koš proti poškození svítidla</t>
  </si>
  <si>
    <t>Výložníková konzole - pro instalaci svítidla na vazníky</t>
  </si>
  <si>
    <r>
      <rPr>
        <b/>
        <sz val="10"/>
        <color indexed="8"/>
        <rFont val="Arial"/>
        <family val="2"/>
      </rPr>
      <t>Typ C</t>
    </r>
    <r>
      <rPr>
        <sz val="10"/>
        <color indexed="8"/>
        <rFont val="Arial"/>
        <family val="2"/>
      </rPr>
      <t xml:space="preserve"> - LED svítidlo - okolo hrací plochy s autonomním zdrojem zálohy 3hod. </t>
    </r>
  </si>
  <si>
    <r>
      <rPr>
        <b/>
        <sz val="10"/>
        <color indexed="8"/>
        <rFont val="Arial"/>
        <family val="2"/>
      </rPr>
      <t>Typ D</t>
    </r>
    <r>
      <rPr>
        <sz val="10"/>
        <color indexed="8"/>
        <rFont val="Arial"/>
        <family val="2"/>
      </rPr>
      <t xml:space="preserve"> - LED svítidlo - okolo hrací plochy s autonomním zdrojem zálohy 3hod. </t>
    </r>
  </si>
  <si>
    <t>Akční prvek spínací šestinásobný KNX</t>
  </si>
  <si>
    <t>ZENNIO Z41 Pro</t>
  </si>
  <si>
    <t>položky pro vyplnění</t>
  </si>
  <si>
    <t>typ navržený uchazečem</t>
  </si>
  <si>
    <t>IP rozhraní</t>
  </si>
  <si>
    <t>IPS300</t>
  </si>
  <si>
    <t>Měření nastavených úrovní instenzity osvětlení</t>
  </si>
  <si>
    <t>závěrečné měření intenzity osvětlení, potvrzené RT</t>
  </si>
  <si>
    <t>04.13</t>
  </si>
  <si>
    <t>Gymnázium, Pardubice, Dašická 1083</t>
  </si>
  <si>
    <t>Dašická 1083</t>
  </si>
  <si>
    <t>530 03 Pardubice</t>
  </si>
  <si>
    <t>Cenová nabídka - Modernizace osvětlení haly Dašická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</si>
</sst>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[$Kč-405]"/>
    <numFmt numFmtId="165" formatCode="dd/mm"/>
  </numFmts>
  <fonts count="15">
    <font>
      <sz val="10"/>
      <color indexed="8"/>
      <name val="Helvetica Neue"/>
    </font>
    <font>
      <b/>
      <sz val="18"/>
      <color indexed="9"/>
      <name val="Helvetica Neue"/>
      <family val="2"/>
    </font>
    <font>
      <b/>
      <sz val="11"/>
      <color indexed="8"/>
      <name val="Arial"/>
      <family val="2"/>
    </font>
    <font>
      <b/>
      <sz val="10"/>
      <color indexed="10"/>
      <name val="Arial"/>
      <family val="2"/>
    </font>
    <font>
      <b/>
      <sz val="10"/>
      <color indexed="8"/>
      <name val="Arial"/>
      <family val="2"/>
    </font>
    <font>
      <b/>
      <sz val="12"/>
      <color indexed="10"/>
      <name val="Arial"/>
      <family val="2"/>
    </font>
    <font>
      <b/>
      <sz val="11"/>
      <color indexed="10"/>
      <name val="Arial"/>
      <family val="2"/>
    </font>
    <font>
      <b/>
      <sz val="12"/>
      <color indexed="8"/>
      <name val="Arial"/>
      <family val="2"/>
    </font>
    <font>
      <b/>
      <i/>
      <sz val="12"/>
      <color indexed="8"/>
      <name val="Arial"/>
      <family val="2"/>
    </font>
    <font>
      <sz val="10"/>
      <color indexed="8"/>
      <name val="Arial"/>
      <family val="2"/>
    </font>
    <font>
      <i/>
      <sz val="10"/>
      <color indexed="8"/>
      <name val="Arial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i/>
      <sz val="10"/>
      <color indexed="10"/>
      <name val="Arial"/>
      <family val="2"/>
    </font>
    <font>
      <b/>
      <sz val="12"/>
      <color indexed="8"/>
      <name val="Helvetica Neue"/>
      <family val="2"/>
    </font>
  </fonts>
  <fills count="9">
    <fill>
      <patternFill patternType="none"/>
    </fill>
    <fill>
      <patternFill patternType="gray125"/>
    </fill>
    <fill>
      <patternFill patternType="solid">
        <fgColor indexed="11"/>
        <bgColor auto="1"/>
      </patternFill>
    </fill>
    <fill>
      <gradientFill degree="90">
        <stop position="0">
          <color rgb="FFFE968C"/>
        </stop>
        <stop position="1">
          <color rgb="FFB41600"/>
        </stop>
      </gradientFill>
    </fill>
    <fill>
      <patternFill patternType="solid">
        <fgColor indexed="14"/>
        <bgColor auto="1"/>
      </patternFill>
    </fill>
    <fill>
      <patternFill patternType="solid">
        <fgColor indexed="15"/>
        <bgColor auto="1"/>
      </patternFill>
    </fill>
    <fill>
      <gradientFill degree="90">
        <stop position="0">
          <color rgb="FFFEFC78"/>
        </stop>
        <stop position="1">
          <color rgb="FFFFD478"/>
        </stop>
      </gradient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indexed="12"/>
      </left>
      <right style="thin">
        <color indexed="12"/>
      </right>
      <top/>
      <bottom style="thin">
        <color indexed="12"/>
      </bottom>
      <diagonal/>
    </border>
    <border>
      <left style="thin">
        <color indexed="12"/>
      </left>
      <right/>
      <top style="thin">
        <color indexed="12"/>
      </top>
      <bottom style="thin">
        <color indexed="12"/>
      </bottom>
      <diagonal/>
    </border>
    <border>
      <left/>
      <right/>
      <top style="thin">
        <color indexed="12"/>
      </top>
      <bottom style="thin">
        <color indexed="12"/>
      </bottom>
      <diagonal/>
    </border>
    <border>
      <left/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 style="thin">
        <color indexed="13"/>
      </right>
      <top style="thin">
        <color indexed="12"/>
      </top>
      <bottom style="thin">
        <color indexed="12"/>
      </bottom>
      <diagonal/>
    </border>
    <border>
      <left style="thin">
        <color indexed="13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/>
      <top style="thin">
        <color indexed="12"/>
      </top>
      <bottom/>
      <diagonal/>
    </border>
    <border>
      <left/>
      <right/>
      <top style="thin">
        <color indexed="12"/>
      </top>
      <bottom/>
      <diagonal/>
    </border>
    <border>
      <left/>
      <right style="thin">
        <color indexed="12"/>
      </right>
      <top style="thin">
        <color indexed="12"/>
      </top>
      <bottom/>
      <diagonal/>
    </border>
    <border>
      <left/>
      <right style="thin">
        <color indexed="13"/>
      </right>
      <top style="thin">
        <color indexed="12"/>
      </top>
      <bottom style="thin">
        <color indexed="12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86">
    <xf numFmtId="0" fontId="0" fillId="0" borderId="0" xfId="0" applyFont="1" applyAlignment="1">
      <alignment vertical="top" wrapText="1"/>
    </xf>
    <xf numFmtId="0" fontId="0" fillId="0" borderId="0" xfId="0" applyNumberFormat="1" applyFont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vertical="center" wrapText="1"/>
    </xf>
    <xf numFmtId="49" fontId="8" fillId="3" borderId="2" xfId="0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 readingOrder="1"/>
    </xf>
    <xf numFmtId="0" fontId="9" fillId="4" borderId="4" xfId="0" applyFont="1" applyFill="1" applyBorder="1" applyAlignment="1">
      <alignment horizontal="left" vertical="center" wrapText="1" readingOrder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 wrapText="1"/>
    </xf>
    <xf numFmtId="164" fontId="9" fillId="0" borderId="4" xfId="0" applyNumberFormat="1" applyFont="1" applyBorder="1" applyAlignment="1">
      <alignment vertical="center" wrapText="1"/>
    </xf>
    <xf numFmtId="164" fontId="9" fillId="0" borderId="5" xfId="0" applyNumberFormat="1" applyFont="1" applyBorder="1" applyAlignment="1">
      <alignment vertical="center" wrapText="1"/>
    </xf>
    <xf numFmtId="49" fontId="2" fillId="5" borderId="6" xfId="0" applyNumberFormat="1" applyFont="1" applyFill="1" applyBorder="1" applyAlignment="1">
      <alignment horizontal="center" vertical="center" wrapText="1"/>
    </xf>
    <xf numFmtId="49" fontId="2" fillId="5" borderId="7" xfId="0" applyNumberFormat="1" applyFont="1" applyFill="1" applyBorder="1" applyAlignment="1">
      <alignment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vertical="center" wrapText="1"/>
    </xf>
    <xf numFmtId="164" fontId="4" fillId="5" borderId="6" xfId="0" applyNumberFormat="1" applyFont="1" applyFill="1" applyBorder="1" applyAlignment="1">
      <alignment vertical="center" wrapText="1"/>
    </xf>
    <xf numFmtId="165" fontId="9" fillId="4" borderId="6" xfId="0" applyNumberFormat="1" applyFont="1" applyFill="1" applyBorder="1" applyAlignment="1">
      <alignment horizontal="center" vertical="center" wrapText="1" readingOrder="1"/>
    </xf>
    <xf numFmtId="49" fontId="9" fillId="4" borderId="7" xfId="0" applyNumberFormat="1" applyFont="1" applyFill="1" applyBorder="1" applyAlignment="1">
      <alignment horizontal="left" vertical="center" wrapText="1" readingOrder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vertical="center" wrapText="1"/>
    </xf>
    <xf numFmtId="164" fontId="9" fillId="0" borderId="6" xfId="0" applyNumberFormat="1" applyFont="1" applyBorder="1" applyAlignment="1">
      <alignment vertical="center" wrapText="1"/>
    </xf>
    <xf numFmtId="0" fontId="12" fillId="6" borderId="3" xfId="0" applyFont="1" applyFill="1" applyBorder="1" applyAlignment="1">
      <alignment horizontal="center" vertical="center" wrapText="1" readingOrder="1"/>
    </xf>
    <xf numFmtId="0" fontId="12" fillId="6" borderId="4" xfId="0" applyFont="1" applyFill="1" applyBorder="1" applyAlignment="1">
      <alignment horizontal="left" vertical="center" wrapText="1" readingOrder="1"/>
    </xf>
    <xf numFmtId="0" fontId="12" fillId="6" borderId="4" xfId="0" applyFont="1" applyFill="1" applyBorder="1" applyAlignment="1">
      <alignment horizontal="center" vertical="center" wrapText="1" readingOrder="1"/>
    </xf>
    <xf numFmtId="0" fontId="12" fillId="6" borderId="4" xfId="0" applyFont="1" applyFill="1" applyBorder="1" applyAlignment="1">
      <alignment vertical="center" wrapText="1" readingOrder="1"/>
    </xf>
    <xf numFmtId="164" fontId="9" fillId="6" borderId="4" xfId="0" applyNumberFormat="1" applyFont="1" applyFill="1" applyBorder="1" applyAlignment="1">
      <alignment vertical="center" wrapText="1"/>
    </xf>
    <xf numFmtId="164" fontId="9" fillId="6" borderId="5" xfId="0" applyNumberFormat="1" applyFont="1" applyFill="1" applyBorder="1" applyAlignment="1">
      <alignment vertical="center" wrapText="1"/>
    </xf>
    <xf numFmtId="49" fontId="12" fillId="0" borderId="7" xfId="0" applyNumberFormat="1" applyFont="1" applyBorder="1" applyAlignment="1">
      <alignment horizontal="left" vertical="center" wrapText="1" readingOrder="1"/>
    </xf>
    <xf numFmtId="49" fontId="12" fillId="0" borderId="8" xfId="0" applyNumberFormat="1" applyFont="1" applyBorder="1" applyAlignment="1">
      <alignment horizontal="center" vertical="center" wrapText="1" readingOrder="1"/>
    </xf>
    <xf numFmtId="0" fontId="12" fillId="0" borderId="6" xfId="0" applyNumberFormat="1" applyFont="1" applyBorder="1" applyAlignment="1">
      <alignment vertical="center" wrapText="1" readingOrder="1"/>
    </xf>
    <xf numFmtId="0" fontId="12" fillId="6" borderId="9" xfId="0" applyFont="1" applyFill="1" applyBorder="1" applyAlignment="1">
      <alignment horizontal="center" vertical="center" wrapText="1" readingOrder="1"/>
    </xf>
    <xf numFmtId="0" fontId="12" fillId="6" borderId="10" xfId="0" applyFont="1" applyFill="1" applyBorder="1" applyAlignment="1">
      <alignment horizontal="left" vertical="center" wrapText="1" readingOrder="1"/>
    </xf>
    <xf numFmtId="0" fontId="12" fillId="6" borderId="10" xfId="0" applyFont="1" applyFill="1" applyBorder="1" applyAlignment="1">
      <alignment horizontal="center" vertical="center" wrapText="1" readingOrder="1"/>
    </xf>
    <xf numFmtId="0" fontId="12" fillId="6" borderId="10" xfId="0" applyFont="1" applyFill="1" applyBorder="1" applyAlignment="1">
      <alignment vertical="center" wrapText="1" readingOrder="1"/>
    </xf>
    <xf numFmtId="164" fontId="9" fillId="6" borderId="10" xfId="0" applyNumberFormat="1" applyFont="1" applyFill="1" applyBorder="1" applyAlignment="1">
      <alignment vertical="center" wrapText="1"/>
    </xf>
    <xf numFmtId="164" fontId="9" fillId="6" borderId="11" xfId="0" applyNumberFormat="1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 wrapText="1" readingOrder="1"/>
    </xf>
    <xf numFmtId="0" fontId="9" fillId="4" borderId="1" xfId="0" applyFont="1" applyFill="1" applyBorder="1" applyAlignment="1">
      <alignment horizontal="left" vertical="center" wrapText="1" readingOrder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64" fontId="9" fillId="0" borderId="1" xfId="0" applyNumberFormat="1" applyFont="1" applyBorder="1" applyAlignment="1">
      <alignment vertical="center" wrapText="1"/>
    </xf>
    <xf numFmtId="0" fontId="5" fillId="3" borderId="6" xfId="0" applyFont="1" applyFill="1" applyBorder="1" applyAlignment="1">
      <alignment horizontal="center" vertical="center" wrapText="1"/>
    </xf>
    <xf numFmtId="49" fontId="7" fillId="3" borderId="7" xfId="0" applyNumberFormat="1" applyFont="1" applyFill="1" applyBorder="1" applyAlignment="1">
      <alignment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164" fontId="7" fillId="3" borderId="6" xfId="0" applyNumberFormat="1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164" fontId="10" fillId="0" borderId="4" xfId="0" applyNumberFormat="1" applyFont="1" applyBorder="1" applyAlignment="1">
      <alignment vertical="center" wrapText="1"/>
    </xf>
    <xf numFmtId="164" fontId="10" fillId="0" borderId="5" xfId="0" applyNumberFormat="1" applyFont="1" applyBorder="1" applyAlignment="1">
      <alignment vertical="center" wrapText="1"/>
    </xf>
    <xf numFmtId="0" fontId="9" fillId="4" borderId="10" xfId="0" applyFont="1" applyFill="1" applyBorder="1" applyAlignment="1">
      <alignment horizontal="center" vertical="center" wrapText="1" readingOrder="1"/>
    </xf>
    <xf numFmtId="0" fontId="9" fillId="4" borderId="10" xfId="0" applyFont="1" applyFill="1" applyBorder="1" applyAlignment="1">
      <alignment horizontal="left" vertical="center" wrapText="1" readingOrder="1"/>
    </xf>
    <xf numFmtId="0" fontId="9" fillId="0" borderId="10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164" fontId="9" fillId="0" borderId="1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vertical="top" wrapText="1"/>
    </xf>
    <xf numFmtId="49" fontId="6" fillId="0" borderId="1" xfId="0" applyNumberFormat="1" applyFont="1" applyBorder="1" applyAlignment="1">
      <alignment vertical="center" wrapText="1"/>
    </xf>
    <xf numFmtId="49" fontId="2" fillId="5" borderId="4" xfId="0" applyNumberFormat="1" applyFont="1" applyFill="1" applyBorder="1" applyAlignment="1">
      <alignment vertical="center" wrapText="1"/>
    </xf>
    <xf numFmtId="49" fontId="9" fillId="4" borderId="4" xfId="0" applyNumberFormat="1" applyFont="1" applyFill="1" applyBorder="1" applyAlignment="1">
      <alignment horizontal="left" vertical="center" wrapText="1" readingOrder="1"/>
    </xf>
    <xf numFmtId="49" fontId="12" fillId="0" borderId="4" xfId="0" applyNumberFormat="1" applyFont="1" applyBorder="1" applyAlignment="1">
      <alignment horizontal="left" vertical="center" wrapText="1" readingOrder="1"/>
    </xf>
    <xf numFmtId="49" fontId="7" fillId="3" borderId="4" xfId="0" applyNumberFormat="1" applyFont="1" applyFill="1" applyBorder="1" applyAlignment="1">
      <alignment vertical="center" wrapText="1"/>
    </xf>
    <xf numFmtId="164" fontId="9" fillId="7" borderId="6" xfId="0" applyNumberFormat="1" applyFont="1" applyFill="1" applyBorder="1" applyAlignment="1" applyProtection="1">
      <alignment vertical="center" wrapText="1"/>
      <protection locked="0"/>
    </xf>
    <xf numFmtId="49" fontId="6" fillId="8" borderId="1" xfId="0" applyNumberFormat="1" applyFont="1" applyFill="1" applyBorder="1" applyAlignment="1">
      <alignment vertical="top" wrapText="1"/>
    </xf>
    <xf numFmtId="0" fontId="3" fillId="8" borderId="1" xfId="0" applyFont="1" applyFill="1" applyBorder="1" applyAlignment="1">
      <alignment vertical="top" wrapText="1"/>
    </xf>
    <xf numFmtId="0" fontId="5" fillId="8" borderId="1" xfId="0" applyFont="1" applyFill="1" applyBorder="1" applyAlignment="1">
      <alignment vertical="center" wrapText="1"/>
    </xf>
    <xf numFmtId="0" fontId="6" fillId="8" borderId="1" xfId="0" applyFont="1" applyFill="1" applyBorder="1" applyAlignment="1">
      <alignment vertical="center" wrapText="1"/>
    </xf>
    <xf numFmtId="0" fontId="0" fillId="8" borderId="0" xfId="0" applyNumberFormat="1" applyFont="1" applyFill="1" applyAlignment="1">
      <alignment vertical="top" wrapText="1"/>
    </xf>
    <xf numFmtId="0" fontId="3" fillId="7" borderId="1" xfId="0" applyFont="1" applyFill="1" applyBorder="1" applyAlignment="1" applyProtection="1">
      <alignment vertical="top" wrapText="1"/>
      <protection locked="0"/>
    </xf>
    <xf numFmtId="0" fontId="14" fillId="7" borderId="0" xfId="0" applyNumberFormat="1" applyFont="1" applyFill="1" applyAlignment="1">
      <alignment horizontal="left" vertical="center" wrapText="1"/>
    </xf>
    <xf numFmtId="49" fontId="9" fillId="7" borderId="8" xfId="0" applyNumberFormat="1" applyFont="1" applyFill="1" applyBorder="1" applyAlignment="1" applyProtection="1">
      <alignment horizontal="center" vertical="center" wrapText="1"/>
      <protection locked="0"/>
    </xf>
    <xf numFmtId="49" fontId="9" fillId="4" borderId="6" xfId="0" applyNumberFormat="1" applyFont="1" applyFill="1" applyBorder="1" applyAlignment="1">
      <alignment horizontal="center" vertical="center" wrapText="1" readingOrder="1"/>
    </xf>
    <xf numFmtId="0" fontId="14" fillId="7" borderId="0" xfId="0" applyNumberFormat="1" applyFont="1" applyFill="1" applyAlignment="1">
      <alignment horizontal="left" vertical="center" wrapText="1"/>
    </xf>
    <xf numFmtId="49" fontId="2" fillId="5" borderId="3" xfId="0" applyNumberFormat="1" applyFont="1" applyFill="1" applyBorder="1" applyAlignment="1">
      <alignment horizontal="left" vertical="center" wrapText="1"/>
    </xf>
    <xf numFmtId="49" fontId="2" fillId="5" borderId="12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vertical="center" wrapText="1"/>
    </xf>
    <xf numFmtId="0" fontId="3" fillId="2" borderId="1" xfId="0" applyFont="1" applyFill="1" applyBorder="1" applyAlignment="1">
      <alignment vertical="top" wrapText="1"/>
    </xf>
    <xf numFmtId="49" fontId="3" fillId="7" borderId="1" xfId="0" applyNumberFormat="1" applyFont="1" applyFill="1" applyBorder="1" applyAlignment="1" applyProtection="1">
      <alignment vertical="center" wrapText="1"/>
      <protection locked="0"/>
    </xf>
    <xf numFmtId="0" fontId="3" fillId="7" borderId="1" xfId="0" applyFont="1" applyFill="1" applyBorder="1" applyAlignment="1" applyProtection="1">
      <alignment vertical="top" wrapText="1"/>
      <protection locked="0"/>
    </xf>
    <xf numFmtId="49" fontId="6" fillId="0" borderId="1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</cellXfs>
  <cellStyles count="1">
    <cellStyle name="Normální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41700"/>
      <rgbColor rgb="FF5E5E5E"/>
      <rgbColor rgb="FFBDC0BF"/>
      <rgbColor rgb="FFA5A5A5"/>
      <rgbColor rgb="FF3F3F3F"/>
      <rgbColor rgb="FFFDFCFF"/>
      <rgbColor rgb="FFFDAD00"/>
      <rgbColor rgb="FFFEFFFE"/>
      <rgbColor rgb="FFFFF056"/>
      <rgbColor rgb="FFDBDBDB"/>
      <rgbColor rgb="FFD5D5D5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341909</xdr:rowOff>
    </xdr:from>
    <xdr:to>
      <xdr:col>8</xdr:col>
      <xdr:colOff>25532</xdr:colOff>
      <xdr:row>17</xdr:row>
      <xdr:rowOff>711200</xdr:rowOff>
    </xdr:to>
    <xdr:sp macro="" textlink="">
      <xdr:nvSpPr>
        <xdr:cNvPr id="13" name="Poznámky:…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0" y="5460009"/>
          <a:ext cx="10122032" cy="775691"/>
        </a:xfrm>
        <a:prstGeom prst="rect">
          <a:avLst/>
        </a:prstGeom>
        <a:noFill/>
        <a:ln w="12700" cap="flat">
          <a:noFill/>
          <a:miter lim="400000"/>
        </a:ln>
        <a:effectLst/>
        <a:extLst>
          <a:ext uri="{C572A759-6A51-4108-AA02-DFA0A04FC94B}">
            <ma14:wrappingTextBoxFlag xmlns:ma14="http://schemas.microsoft.com/office/mac/drawingml/2011/main" xmlns:a14="http://schemas.microsoft.com/office/drawing/2010/main" xmlns:m="http://schemas.openxmlformats.org/officeDocument/2006/math" xmlns:r="http://schemas.openxmlformats.org/officeDocument/2006/relationships" xmlns="" val="1"/>
          </a:ext>
        </a:extLst>
      </xdr:spPr>
      <xdr:txBody>
        <a:bodyPr wrap="square" lIns="50800" tIns="50800" rIns="50800" bIns="50800" numCol="1" anchor="t">
          <a:noAutofit/>
        </a:bodyPr>
        <a:lstStyle/>
        <a:p>
          <a:pPr marL="0" marR="0" indent="0" algn="l" defTabSz="457200" rtl="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100" b="0" i="0" u="none" strike="noStrike" cap="none" spc="0" baseline="0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sz="1100" b="1" i="0" u="none" strike="noStrike" cap="none" spc="0" baseline="0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Poznámky:</a:t>
          </a:r>
          <a:r>
            <a:rPr sz="1100" b="0" i="0" u="none" strike="noStrike" cap="none" spc="0" baseline="0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  </a:t>
          </a:r>
        </a:p>
        <a:p>
          <a:pPr marL="0" marR="0" indent="0" algn="l" defTabSz="457200" rtl="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100" b="0" i="0" u="none" strike="noStrike" cap="none" spc="0" baseline="0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sz="1100" b="0" i="0" u="none" strike="noStrike" cap="none" spc="0" baseline="0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		1)	Svítidlo typ A - umístění ma vazníku 2,3,4,5,6,7,8</a:t>
          </a:r>
        </a:p>
        <a:p>
          <a:pPr marL="0" marR="0" indent="0" algn="l" defTabSz="457200" rtl="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100" b="0" i="0" u="none" strike="noStrike" cap="none" spc="0" baseline="0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sz="1100" b="0" i="0" u="none" strike="noStrike" cap="none" spc="0" baseline="0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		2)	Svítidlo typ B - umístění na vazníku 1 a 9</a:t>
          </a:r>
        </a:p>
        <a:p>
          <a:pPr marL="0" marR="0" indent="0" algn="l" defTabSz="457200" rtl="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100" b="0" i="0" u="none" strike="noStrike" cap="none" spc="0" baseline="0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sz="1100" b="0" i="0" u="none" strike="noStrike" cap="none" spc="0" baseline="0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		3)	Svítidla typ A a B - stmívatelná dali</a:t>
          </a:r>
        </a:p>
        <a:p>
          <a:pPr marL="0" marR="0" indent="0" algn="l" defTabSz="457200" rtl="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100" b="0" i="0" u="none" strike="noStrike" cap="none" spc="0" baseline="0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sz="1100" b="0" i="0" u="none" strike="noStrike" cap="none" spc="0" baseline="0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		4)	Svítidla typ C a D - spínaná s autonomním záložním zdrojem </a:t>
          </a:r>
          <a:endParaRPr lang="cs-CZ" sz="1100" b="0" i="0" u="none" strike="noStrike" cap="none" spc="0" baseline="0">
            <a:solidFill>
              <a:srgbClr val="000000"/>
            </a:solidFill>
            <a:uFillTx/>
            <a:latin typeface="+mn-lt"/>
            <a:ea typeface="+mn-ea"/>
            <a:cs typeface="+mn-cs"/>
            <a:sym typeface="Helvetica Neue"/>
          </a:endParaRPr>
        </a:p>
        <a:p>
          <a:pPr marL="0" marR="0" indent="0" algn="l" defTabSz="457200" rtl="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100" b="0" i="0" u="none" strike="noStrike" cap="none" spc="0" baseline="0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endParaRPr sz="1100" b="0" i="0" u="none" strike="noStrike" cap="none" spc="0" baseline="0">
            <a:solidFill>
              <a:srgbClr val="000000"/>
            </a:solidFill>
            <a:uFillTx/>
            <a:latin typeface="+mn-lt"/>
            <a:ea typeface="+mn-ea"/>
            <a:cs typeface="+mn-cs"/>
            <a:sym typeface="Helvetica Neue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1"/>
  <sheetViews>
    <sheetView showGridLines="0" tabSelected="1" workbookViewId="0">
      <selection activeCell="D11" sqref="D11"/>
    </sheetView>
  </sheetViews>
  <sheetFormatPr defaultColWidth="16.28515625" defaultRowHeight="20.100000000000001" customHeight="1"/>
  <cols>
    <col min="1" max="1" width="11" style="1" bestFit="1" customWidth="1"/>
    <col min="2" max="2" width="40.140625" style="1" customWidth="1"/>
    <col min="3" max="4" width="37.28515625" style="59" customWidth="1"/>
    <col min="5" max="5" width="8" style="1" customWidth="1"/>
    <col min="6" max="6" width="9" style="1" customWidth="1"/>
    <col min="7" max="7" width="13.28515625" style="1" customWidth="1"/>
    <col min="8" max="8" width="16" style="1" bestFit="1" customWidth="1"/>
    <col min="9" max="9" width="16.28515625" style="1" customWidth="1"/>
    <col min="10" max="16384" width="16.28515625" style="1"/>
  </cols>
  <sheetData>
    <row r="1" spans="1:8" ht="51.95" customHeight="1">
      <c r="A1" s="78" t="s">
        <v>75</v>
      </c>
      <c r="B1" s="78"/>
      <c r="C1" s="78"/>
      <c r="D1" s="78"/>
      <c r="E1" s="78"/>
      <c r="F1" s="78"/>
      <c r="G1" s="78"/>
      <c r="H1" s="78"/>
    </row>
    <row r="2" spans="1:8" ht="18.95" customHeight="1">
      <c r="A2" s="79" t="s">
        <v>0</v>
      </c>
      <c r="B2" s="80"/>
      <c r="C2" s="2"/>
      <c r="D2" s="2"/>
      <c r="E2" s="79" t="s">
        <v>1</v>
      </c>
      <c r="F2" s="80"/>
      <c r="G2" s="80"/>
      <c r="H2" s="80"/>
    </row>
    <row r="3" spans="1:8" ht="18.95" customHeight="1">
      <c r="A3" s="81"/>
      <c r="B3" s="82"/>
      <c r="C3" s="2"/>
      <c r="D3" s="2"/>
      <c r="E3" s="83" t="s">
        <v>72</v>
      </c>
      <c r="F3" s="80"/>
      <c r="G3" s="80"/>
      <c r="H3" s="80"/>
    </row>
    <row r="4" spans="1:8" ht="18.95" customHeight="1">
      <c r="A4" s="81"/>
      <c r="B4" s="82"/>
      <c r="C4" s="2"/>
      <c r="D4" s="2"/>
      <c r="E4" s="83" t="s">
        <v>73</v>
      </c>
      <c r="F4" s="80"/>
      <c r="G4" s="80"/>
      <c r="H4" s="80"/>
    </row>
    <row r="5" spans="1:8" ht="18.95" customHeight="1">
      <c r="A5" s="81"/>
      <c r="B5" s="82"/>
      <c r="C5" s="2"/>
      <c r="D5" s="2"/>
      <c r="E5" s="84" t="s">
        <v>74</v>
      </c>
      <c r="F5" s="80"/>
      <c r="G5" s="80"/>
      <c r="H5" s="80"/>
    </row>
    <row r="6" spans="1:8" ht="30">
      <c r="A6" s="60" t="s">
        <v>39</v>
      </c>
      <c r="B6" s="71"/>
      <c r="C6" s="2"/>
      <c r="D6" s="2"/>
      <c r="E6" s="85"/>
      <c r="F6" s="80"/>
      <c r="G6" s="80"/>
      <c r="H6" s="80"/>
    </row>
    <row r="7" spans="1:8" s="70" customFormat="1" ht="15.75">
      <c r="A7" s="66"/>
      <c r="B7" s="67"/>
      <c r="C7" s="68"/>
      <c r="D7" s="68"/>
      <c r="E7" s="69"/>
      <c r="F7" s="67"/>
      <c r="G7" s="67"/>
      <c r="H7" s="67"/>
    </row>
    <row r="8" spans="1:8" ht="29.1" customHeight="1">
      <c r="A8" s="3"/>
      <c r="B8" s="4" t="s">
        <v>2</v>
      </c>
      <c r="C8" s="4"/>
      <c r="D8" s="4"/>
      <c r="E8" s="5" t="s">
        <v>3</v>
      </c>
      <c r="F8" s="6" t="s">
        <v>4</v>
      </c>
      <c r="G8" s="6" t="s">
        <v>5</v>
      </c>
      <c r="H8" s="6" t="s">
        <v>6</v>
      </c>
    </row>
    <row r="9" spans="1:8" ht="20.100000000000001" customHeight="1">
      <c r="A9" s="7"/>
      <c r="B9" s="8"/>
      <c r="C9" s="8"/>
      <c r="D9" s="8"/>
      <c r="E9" s="9"/>
      <c r="F9" s="10"/>
      <c r="G9" s="11"/>
      <c r="H9" s="12"/>
    </row>
    <row r="10" spans="1:8" ht="20.100000000000001" customHeight="1">
      <c r="A10" s="13" t="s">
        <v>7</v>
      </c>
      <c r="B10" s="14" t="s">
        <v>8</v>
      </c>
      <c r="C10" s="61" t="s">
        <v>40</v>
      </c>
      <c r="D10" s="61" t="s">
        <v>66</v>
      </c>
      <c r="E10" s="15"/>
      <c r="F10" s="16"/>
      <c r="G10" s="16"/>
      <c r="H10" s="17">
        <f>SUM(H11:H17)</f>
        <v>0</v>
      </c>
    </row>
    <row r="11" spans="1:8" ht="32.1" customHeight="1">
      <c r="A11" s="18">
        <v>44562</v>
      </c>
      <c r="B11" s="19" t="s">
        <v>57</v>
      </c>
      <c r="C11" s="62" t="s">
        <v>41</v>
      </c>
      <c r="D11" s="73"/>
      <c r="E11" s="20" t="s">
        <v>9</v>
      </c>
      <c r="F11" s="21">
        <v>56</v>
      </c>
      <c r="G11" s="65"/>
      <c r="H11" s="22">
        <f t="shared" ref="H11:H17" si="0">G11*F11</f>
        <v>0</v>
      </c>
    </row>
    <row r="12" spans="1:8" ht="32.1" customHeight="1">
      <c r="A12" s="18">
        <v>44593</v>
      </c>
      <c r="B12" s="19" t="s">
        <v>58</v>
      </c>
      <c r="C12" s="62" t="s">
        <v>42</v>
      </c>
      <c r="D12" s="73"/>
      <c r="E12" s="20" t="s">
        <v>9</v>
      </c>
      <c r="F12" s="21">
        <v>16</v>
      </c>
      <c r="G12" s="65"/>
      <c r="H12" s="22">
        <f t="shared" si="0"/>
        <v>0</v>
      </c>
    </row>
    <row r="13" spans="1:8" ht="32.1" customHeight="1">
      <c r="A13" s="18">
        <v>44621</v>
      </c>
      <c r="B13" s="19" t="s">
        <v>59</v>
      </c>
      <c r="C13" s="62" t="s">
        <v>43</v>
      </c>
      <c r="D13" s="73"/>
      <c r="E13" s="20" t="s">
        <v>9</v>
      </c>
      <c r="F13" s="21">
        <v>72</v>
      </c>
      <c r="G13" s="65"/>
      <c r="H13" s="22">
        <f t="shared" si="0"/>
        <v>0</v>
      </c>
    </row>
    <row r="14" spans="1:8" ht="25.5">
      <c r="A14" s="18">
        <v>44652</v>
      </c>
      <c r="B14" s="19" t="s">
        <v>60</v>
      </c>
      <c r="C14" s="62"/>
      <c r="D14" s="73"/>
      <c r="E14" s="20" t="s">
        <v>9</v>
      </c>
      <c r="F14" s="21">
        <v>72</v>
      </c>
      <c r="G14" s="65"/>
      <c r="H14" s="22">
        <f t="shared" si="0"/>
        <v>0</v>
      </c>
    </row>
    <row r="15" spans="1:8" ht="32.1" customHeight="1">
      <c r="A15" s="18">
        <v>44682</v>
      </c>
      <c r="B15" s="19" t="s">
        <v>61</v>
      </c>
      <c r="C15" s="62" t="s">
        <v>44</v>
      </c>
      <c r="D15" s="73"/>
      <c r="E15" s="20" t="s">
        <v>9</v>
      </c>
      <c r="F15" s="21">
        <v>18</v>
      </c>
      <c r="G15" s="65"/>
      <c r="H15" s="22">
        <f t="shared" si="0"/>
        <v>0</v>
      </c>
    </row>
    <row r="16" spans="1:8" ht="32.1" customHeight="1">
      <c r="A16" s="18">
        <v>44713</v>
      </c>
      <c r="B16" s="19" t="s">
        <v>62</v>
      </c>
      <c r="C16" s="62" t="s">
        <v>44</v>
      </c>
      <c r="D16" s="73"/>
      <c r="E16" s="20" t="s">
        <v>9</v>
      </c>
      <c r="F16" s="21">
        <v>26</v>
      </c>
      <c r="G16" s="65"/>
      <c r="H16" s="22">
        <f t="shared" si="0"/>
        <v>0</v>
      </c>
    </row>
    <row r="17" spans="1:8" ht="32.1" customHeight="1">
      <c r="A17" s="18">
        <v>44743</v>
      </c>
      <c r="B17" s="19" t="s">
        <v>46</v>
      </c>
      <c r="C17" s="62" t="s">
        <v>45</v>
      </c>
      <c r="D17" s="73"/>
      <c r="E17" s="20" t="s">
        <v>9</v>
      </c>
      <c r="F17" s="21">
        <v>5</v>
      </c>
      <c r="G17" s="65"/>
      <c r="H17" s="22">
        <f t="shared" si="0"/>
        <v>0</v>
      </c>
    </row>
    <row r="18" spans="1:8" ht="66.95" customHeight="1">
      <c r="A18" s="23"/>
      <c r="B18" s="24"/>
      <c r="C18" s="24"/>
      <c r="D18" s="24"/>
      <c r="E18" s="25"/>
      <c r="F18" s="26"/>
      <c r="G18" s="27"/>
      <c r="H18" s="28"/>
    </row>
    <row r="19" spans="1:8" ht="20.100000000000001" customHeight="1">
      <c r="A19" s="7"/>
      <c r="B19" s="8"/>
      <c r="C19" s="8"/>
      <c r="D19" s="8"/>
      <c r="E19" s="9"/>
      <c r="F19" s="10"/>
      <c r="G19" s="11"/>
      <c r="H19" s="12"/>
    </row>
    <row r="20" spans="1:8" ht="20.100000000000001" customHeight="1">
      <c r="A20" s="13" t="s">
        <v>10</v>
      </c>
      <c r="B20" s="14" t="s">
        <v>11</v>
      </c>
      <c r="C20" s="61" t="s">
        <v>40</v>
      </c>
      <c r="D20" s="61"/>
      <c r="E20" s="15"/>
      <c r="F20" s="16"/>
      <c r="G20" s="16"/>
      <c r="H20" s="17">
        <f>SUM(H21:H25)</f>
        <v>0</v>
      </c>
    </row>
    <row r="21" spans="1:8" ht="20.100000000000001" customHeight="1">
      <c r="A21" s="18">
        <v>44563</v>
      </c>
      <c r="B21" s="19" t="s">
        <v>12</v>
      </c>
      <c r="C21" s="62"/>
      <c r="D21" s="20"/>
      <c r="E21" s="20" t="s">
        <v>13</v>
      </c>
      <c r="F21" s="21">
        <v>150</v>
      </c>
      <c r="G21" s="65"/>
      <c r="H21" s="22">
        <f>G21*F21</f>
        <v>0</v>
      </c>
    </row>
    <row r="22" spans="1:8" ht="20.100000000000001" customHeight="1">
      <c r="A22" s="18">
        <v>44594</v>
      </c>
      <c r="B22" s="19" t="s">
        <v>14</v>
      </c>
      <c r="C22" s="62"/>
      <c r="D22" s="20"/>
      <c r="E22" s="20" t="s">
        <v>13</v>
      </c>
      <c r="F22" s="21">
        <v>120</v>
      </c>
      <c r="G22" s="65"/>
      <c r="H22" s="22">
        <f>G22*F22</f>
        <v>0</v>
      </c>
    </row>
    <row r="23" spans="1:8" ht="20.100000000000001" customHeight="1">
      <c r="A23" s="18">
        <v>44622</v>
      </c>
      <c r="B23" s="29" t="s">
        <v>15</v>
      </c>
      <c r="C23" s="63"/>
      <c r="D23" s="20"/>
      <c r="E23" s="30" t="s">
        <v>13</v>
      </c>
      <c r="F23" s="31">
        <v>50</v>
      </c>
      <c r="G23" s="65"/>
      <c r="H23" s="22">
        <f>G23*F23</f>
        <v>0</v>
      </c>
    </row>
    <row r="24" spans="1:8" ht="20.100000000000001" customHeight="1">
      <c r="A24" s="18">
        <v>44653</v>
      </c>
      <c r="B24" s="29" t="s">
        <v>16</v>
      </c>
      <c r="C24" s="63"/>
      <c r="D24" s="20"/>
      <c r="E24" s="30" t="s">
        <v>9</v>
      </c>
      <c r="F24" s="31">
        <v>120</v>
      </c>
      <c r="G24" s="65"/>
      <c r="H24" s="22">
        <f>G24*F24</f>
        <v>0</v>
      </c>
    </row>
    <row r="25" spans="1:8" ht="20.100000000000001" customHeight="1">
      <c r="A25" s="18">
        <v>44683</v>
      </c>
      <c r="B25" s="19" t="s">
        <v>17</v>
      </c>
      <c r="C25" s="62"/>
      <c r="D25" s="20"/>
      <c r="E25" s="20" t="s">
        <v>9</v>
      </c>
      <c r="F25" s="21">
        <v>15</v>
      </c>
      <c r="G25" s="65"/>
      <c r="H25" s="22">
        <f>G25*F25</f>
        <v>0</v>
      </c>
    </row>
    <row r="26" spans="1:8" s="59" customFormat="1" ht="20.100000000000001" customHeight="1">
      <c r="A26" s="38"/>
      <c r="B26" s="39"/>
      <c r="C26" s="39"/>
      <c r="D26" s="39"/>
      <c r="E26" s="40"/>
      <c r="F26" s="41"/>
      <c r="G26" s="42"/>
      <c r="H26" s="42"/>
    </row>
    <row r="27" spans="1:8" ht="20.100000000000001" customHeight="1">
      <c r="A27" s="23"/>
      <c r="B27" s="24"/>
      <c r="C27" s="24"/>
      <c r="D27" s="24"/>
      <c r="E27" s="25"/>
      <c r="F27" s="26"/>
      <c r="G27" s="27"/>
      <c r="H27" s="28"/>
    </row>
    <row r="28" spans="1:8" ht="20.100000000000001" customHeight="1">
      <c r="A28" s="7"/>
      <c r="B28" s="8"/>
      <c r="C28" s="8"/>
      <c r="D28" s="8"/>
      <c r="E28" s="9"/>
      <c r="F28" s="10"/>
      <c r="G28" s="11"/>
      <c r="H28" s="12"/>
    </row>
    <row r="29" spans="1:8" ht="20.100000000000001" customHeight="1">
      <c r="A29" s="13" t="s">
        <v>18</v>
      </c>
      <c r="B29" s="14" t="s">
        <v>19</v>
      </c>
      <c r="C29" s="61" t="s">
        <v>40</v>
      </c>
      <c r="D29" s="61" t="s">
        <v>66</v>
      </c>
      <c r="E29" s="15"/>
      <c r="F29" s="16"/>
      <c r="G29" s="16"/>
      <c r="H29" s="17">
        <f>SUM(H30:H35)</f>
        <v>0</v>
      </c>
    </row>
    <row r="30" spans="1:8" ht="20.100000000000001" customHeight="1">
      <c r="A30" s="18">
        <v>44564</v>
      </c>
      <c r="B30" s="19" t="s">
        <v>50</v>
      </c>
      <c r="C30" s="62" t="s">
        <v>47</v>
      </c>
      <c r="D30" s="73"/>
      <c r="E30" s="20" t="s">
        <v>9</v>
      </c>
      <c r="F30" s="21">
        <v>1</v>
      </c>
      <c r="G30" s="65"/>
      <c r="H30" s="22">
        <f t="shared" ref="H30:H35" si="1">G30*F30</f>
        <v>0</v>
      </c>
    </row>
    <row r="31" spans="1:8" ht="20.100000000000001" customHeight="1">
      <c r="A31" s="18">
        <v>44595</v>
      </c>
      <c r="B31" s="19" t="s">
        <v>63</v>
      </c>
      <c r="C31" s="62" t="s">
        <v>48</v>
      </c>
      <c r="D31" s="73"/>
      <c r="E31" s="20" t="s">
        <v>9</v>
      </c>
      <c r="F31" s="21">
        <v>2</v>
      </c>
      <c r="G31" s="65"/>
      <c r="H31" s="22">
        <f t="shared" si="1"/>
        <v>0</v>
      </c>
    </row>
    <row r="32" spans="1:8" ht="20.100000000000001" customHeight="1">
      <c r="A32" s="18">
        <v>44623</v>
      </c>
      <c r="B32" s="19" t="s">
        <v>51</v>
      </c>
      <c r="C32" s="62" t="s">
        <v>49</v>
      </c>
      <c r="D32" s="73"/>
      <c r="E32" s="20" t="s">
        <v>9</v>
      </c>
      <c r="F32" s="21">
        <v>2</v>
      </c>
      <c r="G32" s="65"/>
      <c r="H32" s="22">
        <f t="shared" si="1"/>
        <v>0</v>
      </c>
    </row>
    <row r="33" spans="1:8" ht="20.100000000000001" customHeight="1">
      <c r="A33" s="18">
        <v>44654</v>
      </c>
      <c r="B33" s="19" t="s">
        <v>52</v>
      </c>
      <c r="C33" s="62" t="s">
        <v>64</v>
      </c>
      <c r="D33" s="73"/>
      <c r="E33" s="20" t="s">
        <v>9</v>
      </c>
      <c r="F33" s="21">
        <v>1</v>
      </c>
      <c r="G33" s="65"/>
      <c r="H33" s="22">
        <f t="shared" si="1"/>
        <v>0</v>
      </c>
    </row>
    <row r="34" spans="1:8" s="59" customFormat="1" ht="20.100000000000001" customHeight="1">
      <c r="A34" s="18">
        <v>44684</v>
      </c>
      <c r="B34" s="19" t="s">
        <v>67</v>
      </c>
      <c r="C34" s="62" t="s">
        <v>68</v>
      </c>
      <c r="D34" s="73"/>
      <c r="E34" s="20" t="s">
        <v>9</v>
      </c>
      <c r="F34" s="21">
        <v>1</v>
      </c>
      <c r="G34" s="65"/>
      <c r="H34" s="22">
        <f t="shared" si="1"/>
        <v>0</v>
      </c>
    </row>
    <row r="35" spans="1:8" ht="20.100000000000001" customHeight="1">
      <c r="A35" s="18">
        <v>44715</v>
      </c>
      <c r="B35" s="19" t="s">
        <v>20</v>
      </c>
      <c r="C35" s="62"/>
      <c r="D35" s="73"/>
      <c r="E35" s="20" t="s">
        <v>9</v>
      </c>
      <c r="F35" s="21">
        <v>13</v>
      </c>
      <c r="G35" s="65"/>
      <c r="H35" s="22">
        <f t="shared" si="1"/>
        <v>0</v>
      </c>
    </row>
    <row r="36" spans="1:8" s="59" customFormat="1" ht="20.100000000000001" customHeight="1">
      <c r="A36" s="38"/>
      <c r="B36" s="39"/>
      <c r="C36" s="39"/>
      <c r="D36" s="39"/>
      <c r="E36" s="40"/>
      <c r="F36" s="41"/>
      <c r="G36" s="42"/>
      <c r="H36" s="42"/>
    </row>
    <row r="37" spans="1:8" ht="20.100000000000001" customHeight="1">
      <c r="A37" s="32"/>
      <c r="B37" s="33"/>
      <c r="C37" s="33"/>
      <c r="D37" s="33"/>
      <c r="E37" s="34"/>
      <c r="F37" s="35"/>
      <c r="G37" s="36"/>
      <c r="H37" s="37"/>
    </row>
    <row r="38" spans="1:8" ht="20.100000000000001" customHeight="1">
      <c r="A38" s="38"/>
      <c r="B38" s="39"/>
      <c r="C38" s="39"/>
      <c r="D38" s="39"/>
      <c r="E38" s="40"/>
      <c r="F38" s="41"/>
      <c r="G38" s="42"/>
      <c r="H38" s="42"/>
    </row>
    <row r="39" spans="1:8" ht="15">
      <c r="A39" s="13" t="s">
        <v>21</v>
      </c>
      <c r="B39" s="76" t="s">
        <v>22</v>
      </c>
      <c r="C39" s="77"/>
      <c r="D39" s="15"/>
      <c r="E39" s="15"/>
      <c r="F39" s="16"/>
      <c r="G39" s="16"/>
      <c r="H39" s="17">
        <f>SUM(H40:H52)</f>
        <v>0</v>
      </c>
    </row>
    <row r="40" spans="1:8" ht="20.100000000000001" customHeight="1">
      <c r="A40" s="18">
        <v>44565</v>
      </c>
      <c r="B40" s="19" t="s">
        <v>23</v>
      </c>
      <c r="C40" s="62"/>
      <c r="D40" s="20"/>
      <c r="E40" s="20" t="s">
        <v>9</v>
      </c>
      <c r="F40" s="21">
        <v>1</v>
      </c>
      <c r="G40" s="65"/>
      <c r="H40" s="22">
        <f t="shared" ref="H40:H52" si="2">G40*F40</f>
        <v>0</v>
      </c>
    </row>
    <row r="41" spans="1:8" ht="20.100000000000001" customHeight="1">
      <c r="A41" s="18">
        <v>44596</v>
      </c>
      <c r="B41" s="19" t="s">
        <v>24</v>
      </c>
      <c r="C41" s="62"/>
      <c r="D41" s="20"/>
      <c r="E41" s="20" t="s">
        <v>9</v>
      </c>
      <c r="F41" s="21">
        <v>1</v>
      </c>
      <c r="G41" s="65"/>
      <c r="H41" s="22">
        <f t="shared" si="2"/>
        <v>0</v>
      </c>
    </row>
    <row r="42" spans="1:8" ht="32.1" customHeight="1">
      <c r="A42" s="18">
        <v>44624</v>
      </c>
      <c r="B42" s="19" t="s">
        <v>25</v>
      </c>
      <c r="C42" s="62"/>
      <c r="D42" s="20"/>
      <c r="E42" s="20" t="s">
        <v>9</v>
      </c>
      <c r="F42" s="21">
        <v>1</v>
      </c>
      <c r="G42" s="65"/>
      <c r="H42" s="22">
        <f t="shared" si="2"/>
        <v>0</v>
      </c>
    </row>
    <row r="43" spans="1:8" ht="20.100000000000001" customHeight="1">
      <c r="A43" s="18">
        <v>44655</v>
      </c>
      <c r="B43" s="19" t="s">
        <v>26</v>
      </c>
      <c r="C43" s="62"/>
      <c r="D43" s="20"/>
      <c r="E43" s="20" t="s">
        <v>9</v>
      </c>
      <c r="F43" s="21">
        <v>1</v>
      </c>
      <c r="G43" s="65"/>
      <c r="H43" s="22">
        <f t="shared" si="2"/>
        <v>0</v>
      </c>
    </row>
    <row r="44" spans="1:8" ht="20.100000000000001" customHeight="1">
      <c r="A44" s="18">
        <v>44685</v>
      </c>
      <c r="B44" s="19" t="s">
        <v>27</v>
      </c>
      <c r="C44" s="62"/>
      <c r="D44" s="20"/>
      <c r="E44" s="20" t="s">
        <v>9</v>
      </c>
      <c r="F44" s="21">
        <v>1</v>
      </c>
      <c r="G44" s="65"/>
      <c r="H44" s="22">
        <f t="shared" si="2"/>
        <v>0</v>
      </c>
    </row>
    <row r="45" spans="1:8" ht="20.100000000000001" customHeight="1">
      <c r="A45" s="18">
        <v>44716</v>
      </c>
      <c r="B45" s="19" t="s">
        <v>28</v>
      </c>
      <c r="C45" s="62"/>
      <c r="D45" s="20"/>
      <c r="E45" s="20" t="s">
        <v>9</v>
      </c>
      <c r="F45" s="21">
        <v>1</v>
      </c>
      <c r="G45" s="65"/>
      <c r="H45" s="22">
        <f t="shared" si="2"/>
        <v>0</v>
      </c>
    </row>
    <row r="46" spans="1:8" ht="20.100000000000001" customHeight="1">
      <c r="A46" s="18">
        <v>44746</v>
      </c>
      <c r="B46" s="19" t="s">
        <v>29</v>
      </c>
      <c r="C46" s="62"/>
      <c r="D46" s="20"/>
      <c r="E46" s="20" t="s">
        <v>9</v>
      </c>
      <c r="F46" s="21">
        <v>1</v>
      </c>
      <c r="G46" s="65"/>
      <c r="H46" s="22">
        <f t="shared" si="2"/>
        <v>0</v>
      </c>
    </row>
    <row r="47" spans="1:8" ht="20.100000000000001" customHeight="1">
      <c r="A47" s="18">
        <v>44777</v>
      </c>
      <c r="B47" s="19" t="s">
        <v>30</v>
      </c>
      <c r="C47" s="62"/>
      <c r="D47" s="20"/>
      <c r="E47" s="20" t="s">
        <v>9</v>
      </c>
      <c r="F47" s="21">
        <v>1</v>
      </c>
      <c r="G47" s="65"/>
      <c r="H47" s="22">
        <f t="shared" si="2"/>
        <v>0</v>
      </c>
    </row>
    <row r="48" spans="1:8" ht="20.100000000000001" customHeight="1">
      <c r="A48" s="18">
        <v>44808</v>
      </c>
      <c r="B48" s="19" t="s">
        <v>31</v>
      </c>
      <c r="C48" s="62"/>
      <c r="D48" s="20"/>
      <c r="E48" s="20" t="s">
        <v>32</v>
      </c>
      <c r="F48" s="21">
        <v>1</v>
      </c>
      <c r="G48" s="65"/>
      <c r="H48" s="22">
        <f t="shared" si="2"/>
        <v>0</v>
      </c>
    </row>
    <row r="49" spans="1:8" ht="20.100000000000001" customHeight="1">
      <c r="A49" s="18">
        <v>44838</v>
      </c>
      <c r="B49" s="19" t="s">
        <v>33</v>
      </c>
      <c r="C49" s="62"/>
      <c r="D49" s="20"/>
      <c r="E49" s="20" t="s">
        <v>34</v>
      </c>
      <c r="F49" s="21">
        <v>1</v>
      </c>
      <c r="G49" s="65"/>
      <c r="H49" s="22">
        <f t="shared" si="2"/>
        <v>0</v>
      </c>
    </row>
    <row r="50" spans="1:8" s="59" customFormat="1" ht="20.100000000000001" customHeight="1">
      <c r="A50" s="18">
        <v>44869</v>
      </c>
      <c r="B50" s="19" t="s">
        <v>69</v>
      </c>
      <c r="C50" s="62"/>
      <c r="D50" s="20"/>
      <c r="E50" s="20" t="s">
        <v>34</v>
      </c>
      <c r="F50" s="21">
        <v>1</v>
      </c>
      <c r="G50" s="65"/>
      <c r="H50" s="22">
        <f t="shared" si="2"/>
        <v>0</v>
      </c>
    </row>
    <row r="51" spans="1:8" s="59" customFormat="1" ht="25.5">
      <c r="A51" s="18">
        <v>44899</v>
      </c>
      <c r="B51" s="19" t="s">
        <v>70</v>
      </c>
      <c r="C51" s="62"/>
      <c r="D51" s="20"/>
      <c r="E51" s="20" t="s">
        <v>9</v>
      </c>
      <c r="F51" s="21">
        <v>1</v>
      </c>
      <c r="G51" s="65"/>
      <c r="H51" s="22">
        <f t="shared" si="2"/>
        <v>0</v>
      </c>
    </row>
    <row r="52" spans="1:8" ht="20.100000000000001" customHeight="1">
      <c r="A52" s="74" t="s">
        <v>71</v>
      </c>
      <c r="B52" s="19" t="s">
        <v>35</v>
      </c>
      <c r="C52" s="62"/>
      <c r="D52" s="20"/>
      <c r="E52" s="20" t="s">
        <v>9</v>
      </c>
      <c r="F52" s="21">
        <v>1</v>
      </c>
      <c r="G52" s="65"/>
      <c r="H52" s="22">
        <f t="shared" si="2"/>
        <v>0</v>
      </c>
    </row>
    <row r="53" spans="1:8" ht="20.100000000000001" customHeight="1">
      <c r="A53" s="7"/>
      <c r="B53" s="8"/>
      <c r="C53" s="8"/>
      <c r="D53" s="8"/>
      <c r="E53" s="9"/>
      <c r="F53" s="10"/>
      <c r="G53" s="11"/>
      <c r="H53" s="12"/>
    </row>
    <row r="54" spans="1:8" ht="20.100000000000001" customHeight="1">
      <c r="A54" s="13" t="s">
        <v>36</v>
      </c>
      <c r="B54" s="14" t="s">
        <v>37</v>
      </c>
      <c r="C54" s="61"/>
      <c r="D54" s="15"/>
      <c r="E54" s="15"/>
      <c r="F54" s="16"/>
      <c r="G54" s="16"/>
      <c r="H54" s="17">
        <f>SUM(H55:H57)</f>
        <v>0</v>
      </c>
    </row>
    <row r="55" spans="1:8" ht="20.100000000000001" customHeight="1">
      <c r="A55" s="18">
        <v>44566</v>
      </c>
      <c r="B55" s="19" t="s">
        <v>56</v>
      </c>
      <c r="C55" s="62" t="s">
        <v>53</v>
      </c>
      <c r="D55" s="20"/>
      <c r="E55" s="20" t="s">
        <v>9</v>
      </c>
      <c r="F55" s="21">
        <v>4</v>
      </c>
      <c r="G55" s="65"/>
      <c r="H55" s="22">
        <f>G55*F55</f>
        <v>0</v>
      </c>
    </row>
    <row r="56" spans="1:8" ht="20.100000000000001" customHeight="1">
      <c r="A56" s="18">
        <v>44597</v>
      </c>
      <c r="B56" s="19" t="s">
        <v>55</v>
      </c>
      <c r="C56" s="62" t="s">
        <v>54</v>
      </c>
      <c r="D56" s="20"/>
      <c r="E56" s="20" t="s">
        <v>9</v>
      </c>
      <c r="F56" s="21">
        <v>2</v>
      </c>
      <c r="G56" s="65"/>
      <c r="H56" s="22">
        <f>G56*F56</f>
        <v>0</v>
      </c>
    </row>
    <row r="57" spans="1:8" ht="20.100000000000001" customHeight="1">
      <c r="A57" s="7"/>
      <c r="B57" s="8"/>
      <c r="C57" s="8"/>
      <c r="D57" s="8"/>
      <c r="E57" s="9"/>
      <c r="F57" s="10"/>
      <c r="G57" s="11"/>
      <c r="H57" s="12"/>
    </row>
    <row r="58" spans="1:8" ht="21.95" customHeight="1">
      <c r="A58" s="43"/>
      <c r="B58" s="44" t="s">
        <v>38</v>
      </c>
      <c r="C58" s="64"/>
      <c r="D58" s="64"/>
      <c r="E58" s="45"/>
      <c r="F58" s="46"/>
      <c r="G58" s="46"/>
      <c r="H58" s="47">
        <f>H54+H39+H29+H20+H10</f>
        <v>0</v>
      </c>
    </row>
    <row r="59" spans="1:8" ht="10.7" customHeight="1">
      <c r="A59" s="48"/>
      <c r="B59" s="49"/>
      <c r="C59" s="49"/>
      <c r="D59" s="49"/>
      <c r="E59" s="50"/>
      <c r="F59" s="51"/>
      <c r="G59" s="52"/>
      <c r="H59" s="53"/>
    </row>
    <row r="60" spans="1:8" ht="20.100000000000001" customHeight="1">
      <c r="A60" s="54"/>
      <c r="B60" s="55"/>
      <c r="C60" s="55"/>
      <c r="D60" s="55"/>
      <c r="E60" s="56"/>
      <c r="F60" s="57"/>
      <c r="G60" s="58"/>
      <c r="H60" s="58"/>
    </row>
    <row r="61" spans="1:8" ht="20.100000000000001" customHeight="1">
      <c r="A61" s="75" t="s">
        <v>65</v>
      </c>
      <c r="B61" s="75"/>
      <c r="C61" s="75"/>
      <c r="D61" s="72"/>
    </row>
  </sheetData>
  <sheetProtection algorithmName="SHA-512" hashValue="j4FWdXwMAaTayWrGf4nvq2AG3puIhBM4vxt3iHC4V0c4xIIgUIokZE+Roe3HFtIlUD2ifQZMePqlHswAcNzNSw==" saltValue="EQfbPRN8ZtYc7hGmRmLjEQ==" spinCount="100000" sheet="1" objects="1" scenarios="1" selectLockedCells="1"/>
  <mergeCells count="12">
    <mergeCell ref="A61:C61"/>
    <mergeCell ref="B39:C39"/>
    <mergeCell ref="A1:H1"/>
    <mergeCell ref="A2:B2"/>
    <mergeCell ref="A5:B5"/>
    <mergeCell ref="A4:B4"/>
    <mergeCell ref="A3:B3"/>
    <mergeCell ref="E2:H2"/>
    <mergeCell ref="E3:H3"/>
    <mergeCell ref="E4:H4"/>
    <mergeCell ref="E5:H5"/>
    <mergeCell ref="E6:H6"/>
  </mergeCells>
  <pageMargins left="0.41666700000000001" right="0.41666700000000001" top="0.20833299999999999" bottom="0.5" header="0.27777800000000002" footer="0.27777800000000002"/>
  <pageSetup scale="53" fitToHeight="2" orientation="portrait"/>
  <headerFooter>
    <oddFooter>&amp;C&amp;"Helvetica Neue,Regular"&amp;12&amp;K000000&amp;P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výkaz výměr</vt:lpstr>
      <vt:lpstr>'výkaz výměr'!Názvy_tisku</vt:lpstr>
      <vt:lpstr>'výkaz výměr'!Oblast_tisku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Luděk Burian</dc:creator>
  <cp:lastModifiedBy>Luděk Burian</cp:lastModifiedBy>
  <cp:lastPrinted>2022-04-12T06:21:24Z</cp:lastPrinted>
  <dcterms:created xsi:type="dcterms:W3CDTF">2022-05-05T11:25:54Z</dcterms:created>
  <dcterms:modified xsi:type="dcterms:W3CDTF">2022-05-05T11:25:55Z</dcterms:modified>
</cp:coreProperties>
</file>