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ypce-my.sharepoint.com/personal/ludek_burian_gypce_cz/Documents/Reditelna/Vyberova_rizeni_nabídky/VR/2024/Osvetleni/"/>
    </mc:Choice>
  </mc:AlternateContent>
  <xr:revisionPtr revIDLastSave="27" documentId="8_{5F292DFC-9C60-4B3E-A44E-5F004343CF4F}" xr6:coauthVersionLast="47" xr6:coauthVersionMax="47" xr10:uidLastSave="{30ED18E2-C7E5-4274-ADE6-D9226A5F3747}"/>
  <bookViews>
    <workbookView xWindow="-120" yWindow="-120" windowWidth="29040" windowHeight="15840" xr2:uid="{00000000-000D-0000-FFFF-FFFF00000000}"/>
  </bookViews>
  <sheets>
    <sheet name="rekapitulace" sheetId="1" r:id="rId1"/>
    <sheet name="chodby 01" sheetId="2" r:id="rId2"/>
    <sheet name="tělocvična velká 02" sheetId="3" r:id="rId3"/>
    <sheet name="tělocvična malá 03" sheetId="4" r:id="rId4"/>
    <sheet name="nářaďovna u tělocvičen 04" sheetId="5" r:id="rId5"/>
    <sheet name="chodba u tělocvičen 05" sheetId="6" r:id="rId6"/>
    <sheet name="šatny a chodby u šaten 06" sheetId="7" r:id="rId7"/>
    <sheet name="hudebna 07" sheetId="8" r:id="rId8"/>
    <sheet name="nahrávací studio 08" sheetId="9" r:id="rId9"/>
    <sheet name="kabinety 3x6,5 09" sheetId="10" r:id="rId10"/>
    <sheet name="kabinety 6x6,5 10" sheetId="11" r:id="rId11"/>
    <sheet name="sborovna a kuchyňka 1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2" l="1"/>
  <c r="G3" i="11"/>
  <c r="G4" i="10"/>
  <c r="G3" i="9"/>
  <c r="G5" i="8"/>
  <c r="G3" i="8"/>
  <c r="G5" i="7"/>
  <c r="G3" i="7"/>
  <c r="G3" i="6"/>
  <c r="G3" i="5"/>
  <c r="G3" i="3"/>
  <c r="G14" i="8" l="1"/>
  <c r="G12" i="9"/>
  <c r="G13" i="11"/>
  <c r="G13" i="10"/>
  <c r="G14" i="12"/>
  <c r="G4" i="8"/>
  <c r="G5" i="10"/>
  <c r="G4" i="4"/>
  <c r="G4" i="2"/>
  <c r="G5" i="12"/>
  <c r="G4" i="6"/>
  <c r="G6" i="8"/>
  <c r="G4" i="9"/>
  <c r="G4" i="11"/>
  <c r="G3" i="2"/>
  <c r="G4" i="5"/>
  <c r="G4" i="3"/>
  <c r="G4" i="7"/>
  <c r="G3" i="10"/>
  <c r="G4" i="12"/>
  <c r="G3" i="4"/>
  <c r="G5" i="5" l="1"/>
  <c r="G6" i="7"/>
  <c r="G6" i="10"/>
  <c r="G7" i="8"/>
  <c r="G6" i="12"/>
  <c r="G5" i="11"/>
  <c r="G5" i="2"/>
  <c r="G6" i="6"/>
  <c r="G7" i="6"/>
  <c r="G5" i="6"/>
  <c r="G5" i="4"/>
  <c r="G5" i="9"/>
  <c r="G5" i="3"/>
  <c r="G6" i="3" l="1"/>
  <c r="G7" i="7"/>
  <c r="G6" i="9"/>
  <c r="G8" i="6"/>
  <c r="G6" i="5"/>
  <c r="G6" i="11"/>
  <c r="G6" i="4"/>
  <c r="G7" i="10"/>
  <c r="G8" i="12"/>
  <c r="G7" i="12"/>
  <c r="G8" i="8"/>
  <c r="G6" i="2"/>
  <c r="G8" i="7" l="1"/>
  <c r="G9" i="12"/>
  <c r="G7" i="3"/>
  <c r="G7" i="11"/>
  <c r="G7" i="5"/>
  <c r="G7" i="2"/>
  <c r="G8" i="10"/>
  <c r="G9" i="6"/>
  <c r="G1" i="6" s="1"/>
  <c r="E11" i="1" s="1"/>
  <c r="F11" i="1" s="1"/>
  <c r="G7" i="4"/>
  <c r="G7" i="9"/>
  <c r="G9" i="8"/>
  <c r="G8" i="5" l="1"/>
  <c r="G1" i="5" s="1"/>
  <c r="E10" i="1" s="1"/>
  <c r="F10" i="1" s="1"/>
  <c r="G8" i="9"/>
  <c r="G10" i="8"/>
  <c r="G14" i="10"/>
  <c r="G15" i="12"/>
  <c r="G9" i="7"/>
  <c r="G8" i="4"/>
  <c r="G8" i="11"/>
  <c r="G10" i="12"/>
  <c r="G13" i="9"/>
  <c r="G9" i="10"/>
  <c r="G15" i="8"/>
  <c r="G8" i="2"/>
  <c r="G8" i="3"/>
  <c r="G9" i="3" l="1"/>
  <c r="G9" i="4"/>
  <c r="G9" i="2"/>
  <c r="G10" i="7"/>
  <c r="G13" i="8"/>
  <c r="G11" i="8"/>
  <c r="G12" i="8"/>
  <c r="G11" i="9"/>
  <c r="G9" i="9"/>
  <c r="G10" i="9"/>
  <c r="G13" i="12"/>
  <c r="G1" i="12" s="1"/>
  <c r="E17" i="1" s="1"/>
  <c r="F17" i="1" s="1"/>
  <c r="G12" i="12"/>
  <c r="G11" i="12"/>
  <c r="G9" i="11"/>
  <c r="G11" i="10"/>
  <c r="G10" i="10"/>
  <c r="G12" i="10"/>
  <c r="G14" i="11"/>
  <c r="G1" i="10" l="1"/>
  <c r="E15" i="1" s="1"/>
  <c r="F15" i="1" s="1"/>
  <c r="G1" i="8"/>
  <c r="E13" i="1" s="1"/>
  <c r="F13" i="1" s="1"/>
  <c r="G12" i="11"/>
  <c r="G1" i="11" s="1"/>
  <c r="E16" i="1" s="1"/>
  <c r="F16" i="1" s="1"/>
  <c r="G10" i="11"/>
  <c r="G11" i="11"/>
  <c r="G10" i="4"/>
  <c r="G11" i="7"/>
  <c r="G10" i="2"/>
  <c r="G10" i="3"/>
  <c r="G1" i="9"/>
  <c r="E14" i="1" s="1"/>
  <c r="F14" i="1" s="1"/>
  <c r="G11" i="2" l="1"/>
  <c r="G1" i="2" s="1"/>
  <c r="E7" i="1" s="1"/>
  <c r="F7" i="1" s="1"/>
  <c r="G12" i="7"/>
  <c r="G1" i="7" s="1"/>
  <c r="E12" i="1" s="1"/>
  <c r="F12" i="1" s="1"/>
  <c r="G11" i="4"/>
  <c r="G11" i="3"/>
  <c r="G12" i="3" l="1"/>
  <c r="G1" i="3" s="1"/>
  <c r="E8" i="1" s="1"/>
  <c r="F8" i="1" s="1"/>
  <c r="G12" i="4"/>
  <c r="G1" i="4" s="1"/>
  <c r="E9" i="1" s="1"/>
  <c r="F9" i="1" s="1"/>
  <c r="F19" i="1" l="1"/>
</calcChain>
</file>

<file path=xl/sharedStrings.xml><?xml version="1.0" encoding="utf-8"?>
<sst xmlns="http://schemas.openxmlformats.org/spreadsheetml/2006/main" count="404" uniqueCount="103">
  <si>
    <t>Prostor číslo</t>
  </si>
  <si>
    <t>Název modelového prostoru</t>
  </si>
  <si>
    <t>MJ</t>
  </si>
  <si>
    <t>Počet jednotek</t>
  </si>
  <si>
    <t>Cena za jenotku</t>
  </si>
  <si>
    <t>Cena celkem za všechny jednotky</t>
  </si>
  <si>
    <t>Čísla prostor v modelu</t>
  </si>
  <si>
    <t>Poznámka</t>
  </si>
  <si>
    <t>01</t>
  </si>
  <si>
    <t>Chodby 1.PP - 4.NP</t>
  </si>
  <si>
    <t>kpl</t>
  </si>
  <si>
    <t>Chodba 1.PP,1.NP,2.NP,3.NP,4.NP</t>
  </si>
  <si>
    <t>Neobsahuje opravy maleb a výměnu spínačů</t>
  </si>
  <si>
    <t>02</t>
  </si>
  <si>
    <t>Velká tělocvična</t>
  </si>
  <si>
    <t>Neobsahuje výměnu spínačů</t>
  </si>
  <si>
    <t>03</t>
  </si>
  <si>
    <t>Malá tělocvična</t>
  </si>
  <si>
    <t>04</t>
  </si>
  <si>
    <t>Nářaďovna u tělocvičen</t>
  </si>
  <si>
    <t>05</t>
  </si>
  <si>
    <t>Chodba u tělocvičen</t>
  </si>
  <si>
    <t>Obsahuje doplnění pohybových čidel</t>
  </si>
  <si>
    <t>06</t>
  </si>
  <si>
    <t>Šatny a chodby u šaten</t>
  </si>
  <si>
    <t>Šatny a chodby u šaten studentů</t>
  </si>
  <si>
    <t>Obsahuje lokální opravy malby, neobsahuje výměnu spínacích prvků</t>
  </si>
  <si>
    <t>07</t>
  </si>
  <si>
    <t>Hudebna</t>
  </si>
  <si>
    <t>Učebna hudebny</t>
  </si>
  <si>
    <t>Včetně opravy omítky a výmalby stropů</t>
  </si>
  <si>
    <t>08</t>
  </si>
  <si>
    <t>Nahrávací studio</t>
  </si>
  <si>
    <t>Prostory nahrávacího studia</t>
  </si>
  <si>
    <t>09</t>
  </si>
  <si>
    <t>Kabinet malý</t>
  </si>
  <si>
    <t>Kabinety rozměru 6,5x3m</t>
  </si>
  <si>
    <t>10</t>
  </si>
  <si>
    <t>Kabinet velký</t>
  </si>
  <si>
    <t>Kabinet rozměru 6,5x6m</t>
  </si>
  <si>
    <t>11</t>
  </si>
  <si>
    <t>Sbotrovna a kuchyňka</t>
  </si>
  <si>
    <t>Prostor sborovny a kuchyňky</t>
  </si>
  <si>
    <t>∑</t>
  </si>
  <si>
    <t>Celkem v Kč bez DPH</t>
  </si>
  <si>
    <t>Chodby u učeben 1.PP,1.NP,2.NP,3.NP,4.NP - celkem v Kč bez DPH</t>
  </si>
  <si>
    <t>Typ</t>
  </si>
  <si>
    <t>Popis položky</t>
  </si>
  <si>
    <t>počet</t>
  </si>
  <si>
    <t>Jednotková cena</t>
  </si>
  <si>
    <t>Celková cena</t>
  </si>
  <si>
    <t>C</t>
  </si>
  <si>
    <t>ks</t>
  </si>
  <si>
    <t>Demontáž stávajících svítidel</t>
  </si>
  <si>
    <t>Likvidace a odvoz svítidel</t>
  </si>
  <si>
    <t>Úpravy kabelových rozvodů, včetně lištování a propojovacích kabelů mezi svítidla</t>
  </si>
  <si>
    <t xml:space="preserve">Lešení </t>
  </si>
  <si>
    <t>Stavební přípomoce</t>
  </si>
  <si>
    <t>Koordinační činnost</t>
  </si>
  <si>
    <t>Ks</t>
  </si>
  <si>
    <t>Čas strávený na cestě</t>
  </si>
  <si>
    <t>VRN, doprava</t>
  </si>
  <si>
    <t>Tělocvična velká - celkem v Kč bez DPH</t>
  </si>
  <si>
    <t>D</t>
  </si>
  <si>
    <t>Pomocné konstrukce pro svítidla</t>
  </si>
  <si>
    <t>Úpravy kabelových rozvodů, včetně trubování a propojovacích kabelů mezi svítidla</t>
  </si>
  <si>
    <t>Tělocvična malá - celkem v Kč bez DPH</t>
  </si>
  <si>
    <t>Nářaďovna u tělocvičen - celkem v Kč bez DPH</t>
  </si>
  <si>
    <t>Chodba u tělocvičen - celkem v Kč bez DPH</t>
  </si>
  <si>
    <t>K</t>
  </si>
  <si>
    <t>Pohybové čidlo stropní</t>
  </si>
  <si>
    <t>Úpravy kabeláží</t>
  </si>
  <si>
    <t>Šatny a chodba u šaten - celkem v Kč bez DPH</t>
  </si>
  <si>
    <t>Opravy výmalby - pouze lokální</t>
  </si>
  <si>
    <t>Učebna - hudebna - celkem v Kč bez DPH</t>
  </si>
  <si>
    <t>A1</t>
  </si>
  <si>
    <t>B</t>
  </si>
  <si>
    <t>ABB tango</t>
  </si>
  <si>
    <t>Spínač č.1, včetně rámečku, klapky a distančního rámečku - kompletní výměna stávajícího spínače</t>
  </si>
  <si>
    <t>Oprava omítek po zdemolovaných svítidlech</t>
  </si>
  <si>
    <t>Výmalba stropu</t>
  </si>
  <si>
    <t>07/13</t>
  </si>
  <si>
    <t>Nahrávací studio - celkem v Kč bez DPH</t>
  </si>
  <si>
    <t>A2</t>
  </si>
  <si>
    <t>Úpravy kabelových rozvodů</t>
  </si>
  <si>
    <t>Oprava výmalby</t>
  </si>
  <si>
    <t>Kabinet malý 6,5x3m - celkem v Kč bez DPH</t>
  </si>
  <si>
    <t>Kabinet velký 6,5x6m - celkem v Kč bez DPH</t>
  </si>
  <si>
    <t>Sborovna, včetně kuchyňky - celkem v Kč bez DPH</t>
  </si>
  <si>
    <t>Spínač č.6, včetně rámečku, klapky a distančního rámečku - kompletní výměna stávajícího spínače</t>
  </si>
  <si>
    <t>Rekapitulace nákladů - výměna osvětlení Gymnázium Dašická - Pardubice III.etapa</t>
  </si>
  <si>
    <r>
      <rPr>
        <b/>
        <sz val="10"/>
        <color rgb="FF000000"/>
        <rFont val="Arial"/>
        <family val="2"/>
      </rPr>
      <t>Led svítidlo přisazené</t>
    </r>
    <r>
      <rPr>
        <sz val="10"/>
        <color indexed="8"/>
        <rFont val="Arial"/>
        <family val="2"/>
      </rPr>
      <t xml:space="preserve">  - (referenční typ pro minimální standard): Elkovo HR LOUVRE, LED 27W / 840, 3348lm, ZCLED3G1-27L840/SD03/SE/40HR-LOS </t>
    </r>
  </si>
  <si>
    <r>
      <rPr>
        <b/>
        <sz val="10"/>
        <color rgb="FF000000"/>
        <rFont val="Arial"/>
        <family val="2"/>
      </rPr>
      <t>Led svítidlo přisazené</t>
    </r>
    <r>
      <rPr>
        <sz val="10"/>
        <color indexed="8"/>
        <rFont val="Arial"/>
        <family val="2"/>
      </rPr>
      <t xml:space="preserve">  - (referenční typ pro minimální standard): Elkovo HR AS, LED 39W / 840, 3785lm – nastavený výkon, ZCLED4G39L840/ SA01/SE/ASHR </t>
    </r>
  </si>
  <si>
    <r>
      <rPr>
        <b/>
        <sz val="10"/>
        <color rgb="FF000000"/>
        <rFont val="Arial"/>
        <family val="2"/>
      </rPr>
      <t xml:space="preserve">Led svítidlo přisazené </t>
    </r>
    <r>
      <rPr>
        <sz val="10"/>
        <color indexed="8"/>
        <rFont val="Arial"/>
        <family val="2"/>
      </rPr>
      <t xml:space="preserve"> - (referenční typ pro minimální standard): Elkovo HR LOUVRE, LED 27W / 840, 3348lm, ZCLED3G1-27L840/SD03/SE/40HR-LOS </t>
    </r>
  </si>
  <si>
    <r>
      <rPr>
        <b/>
        <sz val="10"/>
        <color rgb="FF000000"/>
        <rFont val="Arial"/>
        <family val="2"/>
      </rPr>
      <t>Led svítidlo přisazené</t>
    </r>
    <r>
      <rPr>
        <sz val="10"/>
        <color indexed="8"/>
        <rFont val="Arial"/>
        <family val="2"/>
      </rPr>
      <t xml:space="preserve">  - (referenční typ pro minimální standard): Elkovo FLAT 160, LED 32W / 840, 4056lm, ZCLED3G32L840/SO01/SE/FLAT160-OPAL</t>
    </r>
  </si>
  <si>
    <r>
      <rPr>
        <b/>
        <sz val="10"/>
        <color rgb="FF000000"/>
        <rFont val="Arial"/>
        <family val="2"/>
      </rPr>
      <t>Led svítidlo přisazené</t>
    </r>
    <r>
      <rPr>
        <sz val="10"/>
        <color indexed="8"/>
        <rFont val="Arial"/>
        <family val="2"/>
      </rPr>
      <t xml:space="preserve">  - (referenční typ pro minimální standard): Elkovo SPORT LOUVER 4G, LED 70W / 840, 9662lm, ZCLED4GSPORT2-70L840/SP01/SE/3ZK</t>
    </r>
  </si>
  <si>
    <r>
      <rPr>
        <b/>
        <sz val="10"/>
        <color rgb="FF000000"/>
        <rFont val="Arial"/>
        <family val="2"/>
      </rPr>
      <t>Led svítidlo přisazené</t>
    </r>
    <r>
      <rPr>
        <sz val="10"/>
        <color indexed="8"/>
        <rFont val="Arial"/>
        <family val="2"/>
      </rPr>
      <t xml:space="preserve">  - (referenční typ pro minimální standard): TREVOS FUTURA 2.4ft PC Al 6400/840, LED 42W / 840, 5950lm </t>
    </r>
  </si>
  <si>
    <r>
      <rPr>
        <b/>
        <sz val="10"/>
        <color rgb="FF000000"/>
        <rFont val="Arial"/>
        <family val="2"/>
      </rPr>
      <t>Led svítidlo přisazené</t>
    </r>
    <r>
      <rPr>
        <sz val="10"/>
        <color indexed="8"/>
        <rFont val="Arial"/>
        <family val="2"/>
      </rPr>
      <t xml:space="preserve">  - (referenční typ pro minimální standard): Elkovo EASY OPAL M600, LED 32W / 840, 4571 lm, ZCLED3G32Q840/SV01/SE/EASY-M600-OPAL</t>
    </r>
  </si>
  <si>
    <t>Zadavatel:</t>
  </si>
  <si>
    <t>Gymnazium, Pardubice, Dašická 1083, Dašická 1083, 53003 Pardubice</t>
  </si>
  <si>
    <t>Název zakázky</t>
  </si>
  <si>
    <t>Identifikační údaje uchazeče:</t>
  </si>
  <si>
    <t>„Energetické úspory III. etapa – výměna osvětlení“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</si>
</sst>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Kč-405]"/>
    <numFmt numFmtId="165" formatCode="dd/mm"/>
    <numFmt numFmtId="166" formatCode="m/yy"/>
  </numFmts>
  <fonts count="15">
    <font>
      <sz val="10"/>
      <color indexed="8"/>
      <name val="Helvetica Neue"/>
    </font>
    <font>
      <b/>
      <sz val="14"/>
      <color indexed="8"/>
      <name val="Helvetica Neue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8"/>
      <name val="Helvetica Neue"/>
      <family val="2"/>
    </font>
    <font>
      <b/>
      <sz val="17"/>
      <color indexed="8"/>
      <name val="Arial"/>
      <family val="2"/>
    </font>
    <font>
      <b/>
      <sz val="15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rgb="FF000000"/>
      <name val="Arial"/>
      <family val="2"/>
    </font>
    <font>
      <sz val="10"/>
      <name val="Helvetica Neue"/>
      <charset val="238"/>
      <scheme val="minor"/>
    </font>
    <font>
      <b/>
      <sz val="10"/>
      <name val="Helvetica Neue"/>
      <charset val="238"/>
      <scheme val="minor"/>
    </font>
    <font>
      <b/>
      <sz val="11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gradientFill degree="90">
        <stop position="0">
          <color rgb="FFFEFC78"/>
        </stop>
        <stop position="1">
          <color rgb="FFFFD478"/>
        </stop>
      </gradient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7" xfId="0" applyNumberFormat="1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4" fontId="7" fillId="4" borderId="13" xfId="0" applyNumberFormat="1" applyFont="1" applyFill="1" applyBorder="1" applyAlignment="1">
      <alignment vertical="center" wrapText="1"/>
    </xf>
    <xf numFmtId="49" fontId="8" fillId="5" borderId="14" xfId="0" applyNumberFormat="1" applyFont="1" applyFill="1" applyBorder="1" applyAlignment="1">
      <alignment horizontal="center" vertical="center" wrapText="1"/>
    </xf>
    <xf numFmtId="49" fontId="8" fillId="5" borderId="15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horizontal="center" vertical="center" wrapText="1"/>
    </xf>
    <xf numFmtId="165" fontId="9" fillId="6" borderId="7" xfId="0" applyNumberFormat="1" applyFont="1" applyFill="1" applyBorder="1" applyAlignment="1">
      <alignment horizontal="center" vertical="center" wrapText="1" readingOrder="1"/>
    </xf>
    <xf numFmtId="49" fontId="9" fillId="6" borderId="7" xfId="0" applyNumberFormat="1" applyFont="1" applyFill="1" applyBorder="1" applyAlignment="1">
      <alignment horizontal="center" vertical="center" wrapText="1" readingOrder="1"/>
    </xf>
    <xf numFmtId="49" fontId="9" fillId="6" borderId="5" xfId="0" applyNumberFormat="1" applyFont="1" applyFill="1" applyBorder="1" applyAlignment="1">
      <alignment horizontal="left" vertical="center" wrapText="1" readingOrder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vertical="center" wrapText="1"/>
    </xf>
    <xf numFmtId="164" fontId="9" fillId="0" borderId="7" xfId="0" applyNumberFormat="1" applyFont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 readingOrder="1"/>
    </xf>
    <xf numFmtId="0" fontId="10" fillId="7" borderId="8" xfId="0" applyFont="1" applyFill="1" applyBorder="1" applyAlignment="1">
      <alignment horizontal="center" vertical="center" wrapText="1" readingOrder="1"/>
    </xf>
    <xf numFmtId="0" fontId="10" fillId="7" borderId="9" xfId="0" applyFont="1" applyFill="1" applyBorder="1" applyAlignment="1">
      <alignment horizontal="left" vertical="center" wrapText="1" readingOrder="1"/>
    </xf>
    <xf numFmtId="0" fontId="10" fillId="7" borderId="9" xfId="0" applyFont="1" applyFill="1" applyBorder="1" applyAlignment="1">
      <alignment horizontal="center" vertical="center" wrapText="1" readingOrder="1"/>
    </xf>
    <xf numFmtId="0" fontId="10" fillId="7" borderId="9" xfId="0" applyFont="1" applyFill="1" applyBorder="1" applyAlignment="1">
      <alignment vertical="center" wrapText="1" readingOrder="1"/>
    </xf>
    <xf numFmtId="164" fontId="9" fillId="7" borderId="9" xfId="0" applyNumberFormat="1" applyFont="1" applyFill="1" applyBorder="1" applyAlignment="1">
      <alignment vertical="center" wrapText="1"/>
    </xf>
    <xf numFmtId="164" fontId="9" fillId="7" borderId="10" xfId="0" applyNumberFormat="1" applyFont="1" applyFill="1" applyBorder="1" applyAlignment="1">
      <alignment vertical="center" wrapText="1"/>
    </xf>
    <xf numFmtId="166" fontId="9" fillId="6" borderId="7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49" fontId="5" fillId="0" borderId="8" xfId="0" applyNumberFormat="1" applyFont="1" applyBorder="1" applyAlignment="1">
      <alignment vertical="center" wrapText="1"/>
    </xf>
    <xf numFmtId="0" fontId="0" fillId="0" borderId="9" xfId="0" applyBorder="1">
      <alignment vertical="top" wrapText="1"/>
    </xf>
    <xf numFmtId="49" fontId="6" fillId="4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>
      <alignment vertical="top" wrapText="1"/>
    </xf>
    <xf numFmtId="0" fontId="12" fillId="0" borderId="17" xfId="0" applyFont="1" applyBorder="1" applyAlignment="1">
      <alignment wrapText="1"/>
    </xf>
    <xf numFmtId="0" fontId="12" fillId="8" borderId="17" xfId="0" applyFont="1" applyFill="1" applyBorder="1" applyAlignment="1">
      <alignment horizontal="center" vertical="center" wrapText="1"/>
    </xf>
    <xf numFmtId="0" fontId="0" fillId="0" borderId="0" xfId="0" applyNumberFormat="1" applyBorder="1">
      <alignment vertical="top" wrapText="1"/>
    </xf>
    <xf numFmtId="0" fontId="0" fillId="0" borderId="18" xfId="0" applyNumberFormat="1" applyBorder="1">
      <alignment vertical="top" wrapText="1"/>
    </xf>
    <xf numFmtId="0" fontId="0" fillId="0" borderId="19" xfId="0" applyNumberFormat="1" applyBorder="1">
      <alignment vertical="top" wrapText="1"/>
    </xf>
    <xf numFmtId="0" fontId="0" fillId="0" borderId="20" xfId="0" applyNumberFormat="1" applyBorder="1">
      <alignment vertical="top" wrapText="1"/>
    </xf>
    <xf numFmtId="0" fontId="13" fillId="0" borderId="21" xfId="0" applyFont="1" applyBorder="1" applyAlignment="1"/>
    <xf numFmtId="0" fontId="0" fillId="0" borderId="22" xfId="0" applyNumberFormat="1" applyBorder="1">
      <alignment vertical="top" wrapText="1"/>
    </xf>
    <xf numFmtId="0" fontId="0" fillId="0" borderId="23" xfId="0" applyNumberFormat="1" applyBorder="1">
      <alignment vertical="top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5E5E5E"/>
      <rgbColor rgb="FFDBDBDB"/>
      <rgbColor rgb="FFB41700"/>
      <rgbColor rgb="FFD5D5D5"/>
      <rgbColor rgb="FFFDAD00"/>
      <rgbColor rgb="FFFDFCFF"/>
      <rgbColor rgb="FFFEFFF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workbookViewId="0">
      <pane xSplit="1" ySplit="6" topLeftCell="B7" activePane="bottomRight" state="frozen"/>
      <selection pane="topRight"/>
      <selection pane="bottomLeft"/>
      <selection pane="bottomRight" activeCell="G4" sqref="G4"/>
    </sheetView>
  </sheetViews>
  <sheetFormatPr defaultColWidth="16.28515625" defaultRowHeight="20.100000000000001" customHeight="1"/>
  <cols>
    <col min="1" max="1" width="9.5703125" style="1" customWidth="1"/>
    <col min="2" max="2" width="25.140625" style="1" customWidth="1"/>
    <col min="3" max="3" width="3.85546875" style="1" customWidth="1"/>
    <col min="4" max="4" width="8.28515625" style="1" customWidth="1"/>
    <col min="5" max="6" width="16.28515625" style="1" customWidth="1"/>
    <col min="7" max="8" width="29.42578125" style="1" customWidth="1"/>
    <col min="9" max="9" width="16.28515625" style="1" customWidth="1"/>
    <col min="10" max="16384" width="16.28515625" style="1"/>
  </cols>
  <sheetData>
    <row r="1" spans="1:8" ht="20.100000000000001" customHeight="1">
      <c r="A1" s="42" t="s">
        <v>98</v>
      </c>
      <c r="B1" s="48" t="s">
        <v>99</v>
      </c>
      <c r="C1" s="49"/>
      <c r="D1" s="49"/>
      <c r="E1" s="49"/>
      <c r="F1" s="50"/>
    </row>
    <row r="2" spans="1:8" ht="30" customHeight="1">
      <c r="A2" s="42" t="s">
        <v>100</v>
      </c>
      <c r="B2" s="51" t="s">
        <v>102</v>
      </c>
      <c r="C2" s="49"/>
      <c r="D2" s="49"/>
      <c r="E2" s="49"/>
      <c r="F2" s="50"/>
    </row>
    <row r="3" spans="1:8" ht="20.100000000000001" customHeight="1">
      <c r="A3" s="43" t="s">
        <v>101</v>
      </c>
      <c r="B3" s="44"/>
      <c r="C3" s="44"/>
      <c r="D3" s="44"/>
      <c r="E3" s="44"/>
      <c r="F3" s="45"/>
    </row>
    <row r="4" spans="1:8" ht="20.100000000000001" customHeight="1">
      <c r="A4" s="43"/>
      <c r="B4" s="46"/>
      <c r="C4" s="46"/>
      <c r="D4" s="46"/>
      <c r="E4" s="46"/>
      <c r="F4" s="47"/>
    </row>
    <row r="5" spans="1:8" ht="30.6" customHeight="1">
      <c r="A5" s="37" t="s">
        <v>90</v>
      </c>
      <c r="B5" s="37"/>
      <c r="C5" s="37"/>
      <c r="D5" s="37"/>
      <c r="E5" s="37"/>
      <c r="F5" s="37"/>
      <c r="G5" s="37"/>
      <c r="H5" s="37"/>
    </row>
    <row r="6" spans="1:8" ht="30.2" customHeight="1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1:8" ht="32.25" customHeight="1">
      <c r="A7" s="3" t="s">
        <v>8</v>
      </c>
      <c r="B7" s="4" t="s">
        <v>9</v>
      </c>
      <c r="C7" s="5" t="s">
        <v>10</v>
      </c>
      <c r="D7" s="6">
        <v>1</v>
      </c>
      <c r="E7" s="7">
        <f>'chodby 01'!G$1</f>
        <v>0</v>
      </c>
      <c r="F7" s="7">
        <f t="shared" ref="F7:F17" si="0">E7*D7</f>
        <v>0</v>
      </c>
      <c r="G7" s="5" t="s">
        <v>11</v>
      </c>
      <c r="H7" s="5" t="s">
        <v>12</v>
      </c>
    </row>
    <row r="8" spans="1:8" ht="20.100000000000001" customHeight="1">
      <c r="A8" s="8" t="s">
        <v>13</v>
      </c>
      <c r="B8" s="9" t="s">
        <v>14</v>
      </c>
      <c r="C8" s="10" t="s">
        <v>10</v>
      </c>
      <c r="D8" s="11">
        <v>1</v>
      </c>
      <c r="E8" s="12">
        <f>'tělocvična velká 02'!G$1</f>
        <v>0</v>
      </c>
      <c r="F8" s="12">
        <f t="shared" si="0"/>
        <v>0</v>
      </c>
      <c r="G8" s="10" t="s">
        <v>14</v>
      </c>
      <c r="H8" s="10" t="s">
        <v>15</v>
      </c>
    </row>
    <row r="9" spans="1:8" ht="20.100000000000001" customHeight="1">
      <c r="A9" s="8" t="s">
        <v>16</v>
      </c>
      <c r="B9" s="9" t="s">
        <v>17</v>
      </c>
      <c r="C9" s="10" t="s">
        <v>10</v>
      </c>
      <c r="D9" s="11">
        <v>1</v>
      </c>
      <c r="E9" s="12">
        <f>'tělocvična malá 03'!G$1</f>
        <v>0</v>
      </c>
      <c r="F9" s="12">
        <f t="shared" si="0"/>
        <v>0</v>
      </c>
      <c r="G9" s="10" t="s">
        <v>17</v>
      </c>
      <c r="H9" s="10" t="s">
        <v>15</v>
      </c>
    </row>
    <row r="10" spans="1:8" ht="20.100000000000001" customHeight="1">
      <c r="A10" s="8" t="s">
        <v>18</v>
      </c>
      <c r="B10" s="9" t="s">
        <v>19</v>
      </c>
      <c r="C10" s="10" t="s">
        <v>10</v>
      </c>
      <c r="D10" s="11">
        <v>1</v>
      </c>
      <c r="E10" s="12">
        <f>'nářaďovna u tělocvičen 04'!G$1</f>
        <v>0</v>
      </c>
      <c r="F10" s="12">
        <f t="shared" si="0"/>
        <v>0</v>
      </c>
      <c r="G10" s="10" t="s">
        <v>19</v>
      </c>
      <c r="H10" s="10" t="s">
        <v>15</v>
      </c>
    </row>
    <row r="11" spans="1:8" ht="20.100000000000001" customHeight="1">
      <c r="A11" s="8" t="s">
        <v>20</v>
      </c>
      <c r="B11" s="9" t="s">
        <v>21</v>
      </c>
      <c r="C11" s="10" t="s">
        <v>10</v>
      </c>
      <c r="D11" s="11">
        <v>1</v>
      </c>
      <c r="E11" s="12">
        <f>'chodba u tělocvičen 05'!G$1</f>
        <v>0</v>
      </c>
      <c r="F11" s="12">
        <f t="shared" si="0"/>
        <v>0</v>
      </c>
      <c r="G11" s="10" t="s">
        <v>21</v>
      </c>
      <c r="H11" s="10" t="s">
        <v>22</v>
      </c>
    </row>
    <row r="12" spans="1:8" ht="32.1" customHeight="1">
      <c r="A12" s="8" t="s">
        <v>23</v>
      </c>
      <c r="B12" s="9" t="s">
        <v>24</v>
      </c>
      <c r="C12" s="10" t="s">
        <v>10</v>
      </c>
      <c r="D12" s="11">
        <v>1</v>
      </c>
      <c r="E12" s="12">
        <f>'šatny a chodby u šaten 06'!G$1</f>
        <v>0</v>
      </c>
      <c r="F12" s="12">
        <f t="shared" si="0"/>
        <v>0</v>
      </c>
      <c r="G12" s="10" t="s">
        <v>25</v>
      </c>
      <c r="H12" s="10" t="s">
        <v>26</v>
      </c>
    </row>
    <row r="13" spans="1:8" ht="32.1" customHeight="1">
      <c r="A13" s="8" t="s">
        <v>27</v>
      </c>
      <c r="B13" s="9" t="s">
        <v>28</v>
      </c>
      <c r="C13" s="10" t="s">
        <v>10</v>
      </c>
      <c r="D13" s="11">
        <v>1</v>
      </c>
      <c r="E13" s="12">
        <f>'hudebna 07'!G$1</f>
        <v>0</v>
      </c>
      <c r="F13" s="12">
        <f t="shared" si="0"/>
        <v>0</v>
      </c>
      <c r="G13" s="10" t="s">
        <v>29</v>
      </c>
      <c r="H13" s="10" t="s">
        <v>30</v>
      </c>
    </row>
    <row r="14" spans="1:8" ht="32.1" customHeight="1">
      <c r="A14" s="8" t="s">
        <v>31</v>
      </c>
      <c r="B14" s="9" t="s">
        <v>32</v>
      </c>
      <c r="C14" s="10" t="s">
        <v>10</v>
      </c>
      <c r="D14" s="11">
        <v>1</v>
      </c>
      <c r="E14" s="12">
        <f>'nahrávací studio 08'!G$1</f>
        <v>0</v>
      </c>
      <c r="F14" s="12">
        <f t="shared" si="0"/>
        <v>0</v>
      </c>
      <c r="G14" s="10" t="s">
        <v>33</v>
      </c>
      <c r="H14" s="10" t="s">
        <v>26</v>
      </c>
    </row>
    <row r="15" spans="1:8" ht="32.1" customHeight="1">
      <c r="A15" s="8" t="s">
        <v>34</v>
      </c>
      <c r="B15" s="9" t="s">
        <v>35</v>
      </c>
      <c r="C15" s="10" t="s">
        <v>10</v>
      </c>
      <c r="D15" s="11">
        <v>20</v>
      </c>
      <c r="E15" s="12">
        <f>'kabinety 3x6,5 09'!G$1</f>
        <v>0</v>
      </c>
      <c r="F15" s="12">
        <f t="shared" si="0"/>
        <v>0</v>
      </c>
      <c r="G15" s="10" t="s">
        <v>36</v>
      </c>
      <c r="H15" s="10" t="s">
        <v>30</v>
      </c>
    </row>
    <row r="16" spans="1:8" ht="32.1" customHeight="1">
      <c r="A16" s="8" t="s">
        <v>37</v>
      </c>
      <c r="B16" s="9" t="s">
        <v>38</v>
      </c>
      <c r="C16" s="10" t="s">
        <v>10</v>
      </c>
      <c r="D16" s="11">
        <v>5</v>
      </c>
      <c r="E16" s="12">
        <f>'kabinety 6x6,5 10'!G$1</f>
        <v>0</v>
      </c>
      <c r="F16" s="12">
        <f t="shared" si="0"/>
        <v>0</v>
      </c>
      <c r="G16" s="10" t="s">
        <v>39</v>
      </c>
      <c r="H16" s="10" t="s">
        <v>30</v>
      </c>
    </row>
    <row r="17" spans="1:8" ht="32.1" customHeight="1">
      <c r="A17" s="8" t="s">
        <v>40</v>
      </c>
      <c r="B17" s="9" t="s">
        <v>41</v>
      </c>
      <c r="C17" s="10" t="s">
        <v>10</v>
      </c>
      <c r="D17" s="11">
        <v>1</v>
      </c>
      <c r="E17" s="12">
        <f>'sborovna a kuchyňka 11'!G$1</f>
        <v>0</v>
      </c>
      <c r="F17" s="12">
        <f t="shared" si="0"/>
        <v>0</v>
      </c>
      <c r="G17" s="10" t="s">
        <v>42</v>
      </c>
      <c r="H17" s="10" t="s">
        <v>30</v>
      </c>
    </row>
    <row r="18" spans="1:8" ht="20.100000000000001" customHeight="1">
      <c r="A18" s="8"/>
      <c r="B18" s="13"/>
      <c r="C18" s="14"/>
      <c r="D18" s="14"/>
      <c r="E18" s="14"/>
      <c r="F18" s="12"/>
      <c r="G18" s="14"/>
      <c r="H18" s="14"/>
    </row>
    <row r="19" spans="1:8" ht="20.100000000000001" customHeight="1">
      <c r="A19" s="15" t="s">
        <v>43</v>
      </c>
      <c r="B19" s="38" t="s">
        <v>44</v>
      </c>
      <c r="C19" s="39"/>
      <c r="D19" s="39"/>
      <c r="E19" s="39"/>
      <c r="F19" s="16">
        <f>SUM(F7:F18)</f>
        <v>0</v>
      </c>
      <c r="G19" s="17"/>
      <c r="H19" s="18"/>
    </row>
  </sheetData>
  <mergeCells count="3">
    <mergeCell ref="A3:A4"/>
    <mergeCell ref="A5:H5"/>
    <mergeCell ref="B19:E19"/>
  </mergeCells>
  <pageMargins left="0.5" right="0.5" top="0.69444399999999995" bottom="1" header="0.25" footer="0.25"/>
  <pageSetup orientation="landscape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5"/>
  <sheetViews>
    <sheetView showGridLines="0" workbookViewId="0">
      <selection activeCell="C11" sqref="C11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7.28515625" style="1" customWidth="1"/>
    <col min="4" max="4" width="8" style="1" customWidth="1"/>
    <col min="5" max="5" width="9" style="1" customWidth="1"/>
    <col min="6" max="6" width="17.85546875" style="1" customWidth="1"/>
    <col min="7" max="8" width="16.28515625" style="1" customWidth="1"/>
    <col min="9" max="16384" width="16.28515625" style="1"/>
  </cols>
  <sheetData>
    <row r="1" spans="1:7" ht="30.6" customHeight="1">
      <c r="A1" s="40" t="s">
        <v>86</v>
      </c>
      <c r="B1" s="41"/>
      <c r="C1" s="41"/>
      <c r="D1" s="41"/>
      <c r="E1" s="41"/>
      <c r="F1" s="41"/>
      <c r="G1" s="19">
        <f>SUM(G3:G14)</f>
        <v>0</v>
      </c>
    </row>
    <row r="2" spans="1:7" ht="19.350000000000001" customHeight="1">
      <c r="A2" s="20" t="s">
        <v>34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38.25">
      <c r="A3" s="23">
        <v>45300</v>
      </c>
      <c r="B3" s="24" t="s">
        <v>83</v>
      </c>
      <c r="C3" s="25" t="s">
        <v>91</v>
      </c>
      <c r="D3" s="26" t="s">
        <v>52</v>
      </c>
      <c r="E3" s="27">
        <v>6</v>
      </c>
      <c r="F3" s="28"/>
      <c r="G3" s="28">
        <f t="shared" ref="G3:G14" si="0">F3*E3</f>
        <v>0</v>
      </c>
    </row>
    <row r="4" spans="1:7" ht="20.100000000000001" customHeight="1">
      <c r="A4" s="23">
        <v>45331</v>
      </c>
      <c r="B4" s="29"/>
      <c r="C4" s="25" t="s">
        <v>53</v>
      </c>
      <c r="D4" s="26" t="s">
        <v>52</v>
      </c>
      <c r="E4" s="27">
        <v>8</v>
      </c>
      <c r="F4" s="28"/>
      <c r="G4" s="28">
        <f t="shared" si="0"/>
        <v>0</v>
      </c>
    </row>
    <row r="5" spans="1:7" ht="20.100000000000001" customHeight="1">
      <c r="A5" s="23">
        <v>45360</v>
      </c>
      <c r="B5" s="29"/>
      <c r="C5" s="25" t="s">
        <v>54</v>
      </c>
      <c r="D5" s="26" t="s">
        <v>52</v>
      </c>
      <c r="E5" s="27">
        <v>8</v>
      </c>
      <c r="F5" s="28"/>
      <c r="G5" s="28">
        <f t="shared" si="0"/>
        <v>0</v>
      </c>
    </row>
    <row r="6" spans="1:7" ht="32.1" customHeight="1">
      <c r="A6" s="23">
        <v>45391</v>
      </c>
      <c r="B6" s="29"/>
      <c r="C6" s="25" t="s">
        <v>55</v>
      </c>
      <c r="D6" s="26" t="s">
        <v>10</v>
      </c>
      <c r="E6" s="27">
        <v>1</v>
      </c>
      <c r="F6" s="28"/>
      <c r="G6" s="28">
        <f t="shared" si="0"/>
        <v>0</v>
      </c>
    </row>
    <row r="7" spans="1:7" ht="32.1" customHeight="1">
      <c r="A7" s="23">
        <v>45421</v>
      </c>
      <c r="B7" s="24" t="s">
        <v>77</v>
      </c>
      <c r="C7" s="25" t="s">
        <v>78</v>
      </c>
      <c r="D7" s="26" t="s">
        <v>52</v>
      </c>
      <c r="E7" s="27">
        <v>3</v>
      </c>
      <c r="F7" s="28"/>
      <c r="G7" s="28">
        <f t="shared" si="0"/>
        <v>0</v>
      </c>
    </row>
    <row r="8" spans="1:7" ht="20.100000000000001" customHeight="1">
      <c r="A8" s="23">
        <v>45452</v>
      </c>
      <c r="B8" s="29"/>
      <c r="C8" s="25" t="s">
        <v>79</v>
      </c>
      <c r="D8" s="26" t="s">
        <v>10</v>
      </c>
      <c r="E8" s="27">
        <v>1</v>
      </c>
      <c r="F8" s="28"/>
      <c r="G8" s="28">
        <f t="shared" si="0"/>
        <v>0</v>
      </c>
    </row>
    <row r="9" spans="1:7" ht="20.100000000000001" customHeight="1">
      <c r="A9" s="23">
        <v>45482</v>
      </c>
      <c r="B9" s="29"/>
      <c r="C9" s="25" t="s">
        <v>80</v>
      </c>
      <c r="D9" s="26" t="s">
        <v>10</v>
      </c>
      <c r="E9" s="27">
        <v>1</v>
      </c>
      <c r="F9" s="28"/>
      <c r="G9" s="28">
        <f t="shared" si="0"/>
        <v>0</v>
      </c>
    </row>
    <row r="10" spans="1:7" ht="20.100000000000001" customHeight="1">
      <c r="A10" s="23">
        <v>45513</v>
      </c>
      <c r="B10" s="29"/>
      <c r="C10" s="25" t="s">
        <v>56</v>
      </c>
      <c r="D10" s="26" t="s">
        <v>52</v>
      </c>
      <c r="E10" s="27">
        <v>1</v>
      </c>
      <c r="F10" s="28"/>
      <c r="G10" s="28">
        <f t="shared" si="0"/>
        <v>0</v>
      </c>
    </row>
    <row r="11" spans="1:7" ht="20.100000000000001" customHeight="1">
      <c r="A11" s="23">
        <v>45544</v>
      </c>
      <c r="B11" s="29"/>
      <c r="C11" s="25" t="s">
        <v>57</v>
      </c>
      <c r="D11" s="26" t="s">
        <v>52</v>
      </c>
      <c r="E11" s="27">
        <v>1</v>
      </c>
      <c r="F11" s="28"/>
      <c r="G11" s="28">
        <f t="shared" si="0"/>
        <v>0</v>
      </c>
    </row>
    <row r="12" spans="1:7" ht="20.100000000000001" customHeight="1">
      <c r="A12" s="23">
        <v>45574</v>
      </c>
      <c r="B12" s="29"/>
      <c r="C12" s="25" t="s">
        <v>58</v>
      </c>
      <c r="D12" s="26" t="s">
        <v>59</v>
      </c>
      <c r="E12" s="27">
        <v>1</v>
      </c>
      <c r="F12" s="28"/>
      <c r="G12" s="28">
        <f t="shared" si="0"/>
        <v>0</v>
      </c>
    </row>
    <row r="13" spans="1:7" ht="20.100000000000001" customHeight="1">
      <c r="A13" s="23">
        <v>45605</v>
      </c>
      <c r="B13" s="29"/>
      <c r="C13" s="25" t="s">
        <v>60</v>
      </c>
      <c r="D13" s="26" t="s">
        <v>10</v>
      </c>
      <c r="E13" s="27">
        <v>1</v>
      </c>
      <c r="F13" s="28"/>
      <c r="G13" s="28">
        <f t="shared" si="0"/>
        <v>0</v>
      </c>
    </row>
    <row r="14" spans="1:7" ht="20.100000000000001" customHeight="1">
      <c r="A14" s="23">
        <v>45635</v>
      </c>
      <c r="B14" s="29"/>
      <c r="C14" s="25" t="s">
        <v>61</v>
      </c>
      <c r="D14" s="26" t="s">
        <v>52</v>
      </c>
      <c r="E14" s="27">
        <v>1</v>
      </c>
      <c r="F14" s="28"/>
      <c r="G14" s="28">
        <f t="shared" si="0"/>
        <v>0</v>
      </c>
    </row>
    <row r="15" spans="1:7" ht="31.7" customHeight="1">
      <c r="A15" s="30"/>
      <c r="B15" s="31"/>
      <c r="C15" s="31"/>
      <c r="D15" s="32"/>
      <c r="E15" s="33"/>
      <c r="F15" s="34"/>
      <c r="G15" s="35"/>
    </row>
  </sheetData>
  <mergeCells count="1">
    <mergeCell ref="A1:F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5"/>
  <sheetViews>
    <sheetView showGridLines="0" workbookViewId="0">
      <selection activeCell="C10" sqref="C10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7.28515625" style="1" customWidth="1"/>
    <col min="4" max="4" width="8" style="1" customWidth="1"/>
    <col min="5" max="5" width="9" style="1" customWidth="1"/>
    <col min="6" max="6" width="17.85546875" style="1" customWidth="1"/>
    <col min="7" max="7" width="16.28515625" style="1" customWidth="1"/>
    <col min="8" max="16384" width="16.28515625" style="1"/>
  </cols>
  <sheetData>
    <row r="1" spans="1:7" ht="30.6" customHeight="1">
      <c r="A1" s="40" t="s">
        <v>87</v>
      </c>
      <c r="B1" s="41"/>
      <c r="C1" s="41"/>
      <c r="D1" s="41"/>
      <c r="E1" s="41"/>
      <c r="F1" s="41"/>
      <c r="G1" s="19">
        <f>SUM(G3:G14)</f>
        <v>0</v>
      </c>
    </row>
    <row r="2" spans="1:7" ht="19.350000000000001" customHeight="1">
      <c r="A2" s="20" t="s">
        <v>37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38.25">
      <c r="A3" s="23">
        <v>45301</v>
      </c>
      <c r="B3" s="24" t="s">
        <v>83</v>
      </c>
      <c r="C3" s="25" t="s">
        <v>93</v>
      </c>
      <c r="D3" s="26" t="s">
        <v>52</v>
      </c>
      <c r="E3" s="27">
        <v>12</v>
      </c>
      <c r="F3" s="28"/>
      <c r="G3" s="28">
        <f t="shared" ref="G3:G14" si="0">F3*E3</f>
        <v>0</v>
      </c>
    </row>
    <row r="4" spans="1:7" ht="20.100000000000001" customHeight="1">
      <c r="A4" s="23">
        <v>45332</v>
      </c>
      <c r="B4" s="29"/>
      <c r="C4" s="25" t="s">
        <v>53</v>
      </c>
      <c r="D4" s="26" t="s">
        <v>52</v>
      </c>
      <c r="E4" s="27">
        <v>16</v>
      </c>
      <c r="F4" s="28"/>
      <c r="G4" s="28">
        <f t="shared" si="0"/>
        <v>0</v>
      </c>
    </row>
    <row r="5" spans="1:7" ht="20.100000000000001" customHeight="1">
      <c r="A5" s="23">
        <v>45361</v>
      </c>
      <c r="B5" s="29"/>
      <c r="C5" s="25" t="s">
        <v>54</v>
      </c>
      <c r="D5" s="26" t="s">
        <v>52</v>
      </c>
      <c r="E5" s="27">
        <v>16</v>
      </c>
      <c r="F5" s="28"/>
      <c r="G5" s="28">
        <f t="shared" si="0"/>
        <v>0</v>
      </c>
    </row>
    <row r="6" spans="1:7" ht="32.1" customHeight="1">
      <c r="A6" s="23">
        <v>45392</v>
      </c>
      <c r="B6" s="29"/>
      <c r="C6" s="25" t="s">
        <v>55</v>
      </c>
      <c r="D6" s="26" t="s">
        <v>10</v>
      </c>
      <c r="E6" s="27">
        <v>1</v>
      </c>
      <c r="F6" s="28"/>
      <c r="G6" s="28">
        <f t="shared" si="0"/>
        <v>0</v>
      </c>
    </row>
    <row r="7" spans="1:7" ht="32.1" customHeight="1">
      <c r="A7" s="23">
        <v>45422</v>
      </c>
      <c r="B7" s="24" t="s">
        <v>77</v>
      </c>
      <c r="C7" s="25" t="s">
        <v>78</v>
      </c>
      <c r="D7" s="26" t="s">
        <v>52</v>
      </c>
      <c r="E7" s="27">
        <v>3</v>
      </c>
      <c r="F7" s="28"/>
      <c r="G7" s="28">
        <f t="shared" si="0"/>
        <v>0</v>
      </c>
    </row>
    <row r="8" spans="1:7" ht="20.100000000000001" customHeight="1">
      <c r="A8" s="23">
        <v>45453</v>
      </c>
      <c r="B8" s="29"/>
      <c r="C8" s="25" t="s">
        <v>79</v>
      </c>
      <c r="D8" s="26" t="s">
        <v>10</v>
      </c>
      <c r="E8" s="27">
        <v>1</v>
      </c>
      <c r="F8" s="28"/>
      <c r="G8" s="28">
        <f t="shared" si="0"/>
        <v>0</v>
      </c>
    </row>
    <row r="9" spans="1:7" ht="20.100000000000001" customHeight="1">
      <c r="A9" s="23">
        <v>45483</v>
      </c>
      <c r="B9" s="29"/>
      <c r="C9" s="25" t="s">
        <v>80</v>
      </c>
      <c r="D9" s="26" t="s">
        <v>10</v>
      </c>
      <c r="E9" s="27">
        <v>1</v>
      </c>
      <c r="F9" s="28"/>
      <c r="G9" s="28">
        <f t="shared" si="0"/>
        <v>0</v>
      </c>
    </row>
    <row r="10" spans="1:7" ht="20.100000000000001" customHeight="1">
      <c r="A10" s="23">
        <v>45514</v>
      </c>
      <c r="B10" s="29"/>
      <c r="C10" s="25" t="s">
        <v>56</v>
      </c>
      <c r="D10" s="26" t="s">
        <v>52</v>
      </c>
      <c r="E10" s="27">
        <v>1</v>
      </c>
      <c r="F10" s="28"/>
      <c r="G10" s="28">
        <f t="shared" si="0"/>
        <v>0</v>
      </c>
    </row>
    <row r="11" spans="1:7" ht="20.100000000000001" customHeight="1">
      <c r="A11" s="23">
        <v>45545</v>
      </c>
      <c r="B11" s="29"/>
      <c r="C11" s="25" t="s">
        <v>57</v>
      </c>
      <c r="D11" s="26" t="s">
        <v>52</v>
      </c>
      <c r="E11" s="27">
        <v>1</v>
      </c>
      <c r="F11" s="28"/>
      <c r="G11" s="28">
        <f t="shared" si="0"/>
        <v>0</v>
      </c>
    </row>
    <row r="12" spans="1:7" ht="20.100000000000001" customHeight="1">
      <c r="A12" s="23">
        <v>45575</v>
      </c>
      <c r="B12" s="29"/>
      <c r="C12" s="25" t="s">
        <v>58</v>
      </c>
      <c r="D12" s="26" t="s">
        <v>59</v>
      </c>
      <c r="E12" s="27">
        <v>1</v>
      </c>
      <c r="F12" s="28"/>
      <c r="G12" s="28">
        <f t="shared" si="0"/>
        <v>0</v>
      </c>
    </row>
    <row r="13" spans="1:7" ht="20.100000000000001" customHeight="1">
      <c r="A13" s="23">
        <v>45606</v>
      </c>
      <c r="B13" s="29"/>
      <c r="C13" s="25" t="s">
        <v>60</v>
      </c>
      <c r="D13" s="26" t="s">
        <v>10</v>
      </c>
      <c r="E13" s="27">
        <v>1</v>
      </c>
      <c r="F13" s="28"/>
      <c r="G13" s="28">
        <f t="shared" si="0"/>
        <v>0</v>
      </c>
    </row>
    <row r="14" spans="1:7" ht="20.100000000000001" customHeight="1">
      <c r="A14" s="23">
        <v>45636</v>
      </c>
      <c r="B14" s="29"/>
      <c r="C14" s="25" t="s">
        <v>61</v>
      </c>
      <c r="D14" s="26" t="s">
        <v>52</v>
      </c>
      <c r="E14" s="27">
        <v>1</v>
      </c>
      <c r="F14" s="28"/>
      <c r="G14" s="28">
        <f t="shared" si="0"/>
        <v>0</v>
      </c>
    </row>
    <row r="15" spans="1:7" ht="31.7" customHeight="1">
      <c r="A15" s="30"/>
      <c r="B15" s="31"/>
      <c r="C15" s="31"/>
      <c r="D15" s="32"/>
      <c r="E15" s="33"/>
      <c r="F15" s="34"/>
      <c r="G15" s="35"/>
    </row>
  </sheetData>
  <mergeCells count="1">
    <mergeCell ref="A1:F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6"/>
  <sheetViews>
    <sheetView showGridLines="0" workbookViewId="0">
      <selection activeCell="C7" sqref="C7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7.28515625" style="1" customWidth="1"/>
    <col min="4" max="4" width="8" style="1" customWidth="1"/>
    <col min="5" max="5" width="9" style="1" customWidth="1"/>
    <col min="6" max="6" width="17.85546875" style="1" customWidth="1"/>
    <col min="7" max="7" width="16.28515625" style="1" customWidth="1"/>
    <col min="8" max="16384" width="16.28515625" style="1"/>
  </cols>
  <sheetData>
    <row r="1" spans="1:7" ht="30.6" customHeight="1">
      <c r="A1" s="40" t="s">
        <v>88</v>
      </c>
      <c r="B1" s="41"/>
      <c r="C1" s="41"/>
      <c r="D1" s="41"/>
      <c r="E1" s="41"/>
      <c r="F1" s="41"/>
      <c r="G1" s="19">
        <f>SUM(G3:G15)</f>
        <v>0</v>
      </c>
    </row>
    <row r="2" spans="1:7" ht="19.350000000000001" customHeight="1">
      <c r="A2" s="20" t="s">
        <v>37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38.25">
      <c r="A3" s="23">
        <v>45301</v>
      </c>
      <c r="B3" s="24" t="s">
        <v>83</v>
      </c>
      <c r="C3" s="25" t="s">
        <v>91</v>
      </c>
      <c r="D3" s="26" t="s">
        <v>52</v>
      </c>
      <c r="E3" s="27">
        <v>17</v>
      </c>
      <c r="F3" s="28"/>
      <c r="G3" s="28">
        <f t="shared" ref="G3:G15" si="0">F3*E3</f>
        <v>0</v>
      </c>
    </row>
    <row r="4" spans="1:7" ht="20.100000000000001" customHeight="1">
      <c r="A4" s="23">
        <v>45332</v>
      </c>
      <c r="B4" s="29"/>
      <c r="C4" s="25" t="s">
        <v>53</v>
      </c>
      <c r="D4" s="26" t="s">
        <v>52</v>
      </c>
      <c r="E4" s="27">
        <v>19</v>
      </c>
      <c r="F4" s="28"/>
      <c r="G4" s="28">
        <f t="shared" si="0"/>
        <v>0</v>
      </c>
    </row>
    <row r="5" spans="1:7" ht="20.100000000000001" customHeight="1">
      <c r="A5" s="23">
        <v>45361</v>
      </c>
      <c r="B5" s="29"/>
      <c r="C5" s="25" t="s">
        <v>54</v>
      </c>
      <c r="D5" s="26" t="s">
        <v>52</v>
      </c>
      <c r="E5" s="27">
        <v>19</v>
      </c>
      <c r="F5" s="28"/>
      <c r="G5" s="28">
        <f t="shared" si="0"/>
        <v>0</v>
      </c>
    </row>
    <row r="6" spans="1:7" ht="32.1" customHeight="1">
      <c r="A6" s="23">
        <v>45392</v>
      </c>
      <c r="B6" s="29"/>
      <c r="C6" s="25" t="s">
        <v>55</v>
      </c>
      <c r="D6" s="26" t="s">
        <v>10</v>
      </c>
      <c r="E6" s="27">
        <v>1</v>
      </c>
      <c r="F6" s="28"/>
      <c r="G6" s="28">
        <f t="shared" si="0"/>
        <v>0</v>
      </c>
    </row>
    <row r="7" spans="1:7" ht="32.1" customHeight="1">
      <c r="A7" s="23">
        <v>45422</v>
      </c>
      <c r="B7" s="24" t="s">
        <v>77</v>
      </c>
      <c r="C7" s="25" t="s">
        <v>78</v>
      </c>
      <c r="D7" s="26" t="s">
        <v>52</v>
      </c>
      <c r="E7" s="27">
        <v>6</v>
      </c>
      <c r="F7" s="28"/>
      <c r="G7" s="28">
        <f t="shared" si="0"/>
        <v>0</v>
      </c>
    </row>
    <row r="8" spans="1:7" ht="32.1" customHeight="1">
      <c r="A8" s="23">
        <v>45453</v>
      </c>
      <c r="B8" s="24" t="s">
        <v>77</v>
      </c>
      <c r="C8" s="25" t="s">
        <v>89</v>
      </c>
      <c r="D8" s="26" t="s">
        <v>52</v>
      </c>
      <c r="E8" s="27">
        <v>2</v>
      </c>
      <c r="F8" s="28"/>
      <c r="G8" s="28">
        <f t="shared" si="0"/>
        <v>0</v>
      </c>
    </row>
    <row r="9" spans="1:7" ht="20.100000000000001" customHeight="1">
      <c r="A9" s="23">
        <v>45483</v>
      </c>
      <c r="B9" s="29"/>
      <c r="C9" s="25" t="s">
        <v>79</v>
      </c>
      <c r="D9" s="26" t="s">
        <v>10</v>
      </c>
      <c r="E9" s="27">
        <v>1</v>
      </c>
      <c r="F9" s="28"/>
      <c r="G9" s="28">
        <f t="shared" si="0"/>
        <v>0</v>
      </c>
    </row>
    <row r="10" spans="1:7" ht="20.100000000000001" customHeight="1">
      <c r="A10" s="23">
        <v>45514</v>
      </c>
      <c r="B10" s="29"/>
      <c r="C10" s="25" t="s">
        <v>80</v>
      </c>
      <c r="D10" s="26" t="s">
        <v>10</v>
      </c>
      <c r="E10" s="27">
        <v>1</v>
      </c>
      <c r="F10" s="28"/>
      <c r="G10" s="28">
        <f t="shared" si="0"/>
        <v>0</v>
      </c>
    </row>
    <row r="11" spans="1:7" ht="20.100000000000001" customHeight="1">
      <c r="A11" s="23">
        <v>45545</v>
      </c>
      <c r="B11" s="29"/>
      <c r="C11" s="25" t="s">
        <v>56</v>
      </c>
      <c r="D11" s="26" t="s">
        <v>52</v>
      </c>
      <c r="E11" s="27">
        <v>1</v>
      </c>
      <c r="F11" s="28"/>
      <c r="G11" s="28">
        <f t="shared" si="0"/>
        <v>0</v>
      </c>
    </row>
    <row r="12" spans="1:7" ht="20.100000000000001" customHeight="1">
      <c r="A12" s="23">
        <v>45575</v>
      </c>
      <c r="B12" s="29"/>
      <c r="C12" s="25" t="s">
        <v>57</v>
      </c>
      <c r="D12" s="26" t="s">
        <v>52</v>
      </c>
      <c r="E12" s="27">
        <v>1</v>
      </c>
      <c r="F12" s="28"/>
      <c r="G12" s="28">
        <f t="shared" si="0"/>
        <v>0</v>
      </c>
    </row>
    <row r="13" spans="1:7" ht="20.100000000000001" customHeight="1">
      <c r="A13" s="23">
        <v>45606</v>
      </c>
      <c r="B13" s="29"/>
      <c r="C13" s="25" t="s">
        <v>58</v>
      </c>
      <c r="D13" s="26" t="s">
        <v>59</v>
      </c>
      <c r="E13" s="27">
        <v>1</v>
      </c>
      <c r="F13" s="28"/>
      <c r="G13" s="28">
        <f t="shared" si="0"/>
        <v>0</v>
      </c>
    </row>
    <row r="14" spans="1:7" ht="20.100000000000001" customHeight="1">
      <c r="A14" s="23">
        <v>45636</v>
      </c>
      <c r="B14" s="29"/>
      <c r="C14" s="25" t="s">
        <v>60</v>
      </c>
      <c r="D14" s="26" t="s">
        <v>10</v>
      </c>
      <c r="E14" s="27">
        <v>1</v>
      </c>
      <c r="F14" s="28"/>
      <c r="G14" s="28">
        <f t="shared" si="0"/>
        <v>0</v>
      </c>
    </row>
    <row r="15" spans="1:7" ht="20.100000000000001" customHeight="1">
      <c r="A15" s="36">
        <v>41548</v>
      </c>
      <c r="B15" s="29"/>
      <c r="C15" s="25" t="s">
        <v>61</v>
      </c>
      <c r="D15" s="26" t="s">
        <v>52</v>
      </c>
      <c r="E15" s="27">
        <v>1</v>
      </c>
      <c r="F15" s="28"/>
      <c r="G15" s="28">
        <f t="shared" si="0"/>
        <v>0</v>
      </c>
    </row>
    <row r="16" spans="1:7" ht="31.7" customHeight="1">
      <c r="A16" s="30"/>
      <c r="B16" s="31"/>
      <c r="C16" s="31"/>
      <c r="D16" s="32"/>
      <c r="E16" s="33"/>
      <c r="F16" s="34"/>
      <c r="G16" s="35"/>
    </row>
  </sheetData>
  <mergeCells count="1">
    <mergeCell ref="A1:F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workbookViewId="0">
      <selection activeCell="C4" sqref="C4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7.28515625" style="1" customWidth="1"/>
    <col min="4" max="4" width="8" style="1" customWidth="1"/>
    <col min="5" max="5" width="9" style="1" customWidth="1"/>
    <col min="6" max="6" width="17.85546875" style="1" customWidth="1"/>
    <col min="7" max="7" width="18.140625" style="1" customWidth="1"/>
    <col min="8" max="8" width="16.28515625" style="1" customWidth="1"/>
    <col min="9" max="16384" width="16.28515625" style="1"/>
  </cols>
  <sheetData>
    <row r="1" spans="1:7" ht="30.6" customHeight="1">
      <c r="A1" s="40" t="s">
        <v>45</v>
      </c>
      <c r="B1" s="41"/>
      <c r="C1" s="41"/>
      <c r="D1" s="41"/>
      <c r="E1" s="41"/>
      <c r="F1" s="41"/>
      <c r="G1" s="19">
        <f>SUM(G3:G11)</f>
        <v>0</v>
      </c>
    </row>
    <row r="2" spans="1:7" ht="19.350000000000001" customHeight="1">
      <c r="A2" s="20" t="s">
        <v>8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51">
      <c r="A3" s="23">
        <v>45292</v>
      </c>
      <c r="B3" s="24" t="s">
        <v>51</v>
      </c>
      <c r="C3" s="25" t="s">
        <v>94</v>
      </c>
      <c r="D3" s="26" t="s">
        <v>52</v>
      </c>
      <c r="E3" s="27">
        <v>88</v>
      </c>
      <c r="F3" s="28"/>
      <c r="G3" s="28">
        <f t="shared" ref="G3:G11" si="0">F3*E3</f>
        <v>0</v>
      </c>
    </row>
    <row r="4" spans="1:7" ht="20.100000000000001" customHeight="1">
      <c r="A4" s="23">
        <v>45323</v>
      </c>
      <c r="B4" s="29"/>
      <c r="C4" s="25" t="s">
        <v>53</v>
      </c>
      <c r="D4" s="26" t="s">
        <v>52</v>
      </c>
      <c r="E4" s="27">
        <v>88</v>
      </c>
      <c r="F4" s="28"/>
      <c r="G4" s="28">
        <f t="shared" si="0"/>
        <v>0</v>
      </c>
    </row>
    <row r="5" spans="1:7" ht="20.100000000000001" customHeight="1">
      <c r="A5" s="23">
        <v>45352</v>
      </c>
      <c r="B5" s="29"/>
      <c r="C5" s="25" t="s">
        <v>54</v>
      </c>
      <c r="D5" s="26" t="s">
        <v>52</v>
      </c>
      <c r="E5" s="27">
        <v>88</v>
      </c>
      <c r="F5" s="28"/>
      <c r="G5" s="28">
        <f t="shared" si="0"/>
        <v>0</v>
      </c>
    </row>
    <row r="6" spans="1:7" ht="32.1" customHeight="1">
      <c r="A6" s="23">
        <v>45383</v>
      </c>
      <c r="B6" s="29"/>
      <c r="C6" s="25" t="s">
        <v>55</v>
      </c>
      <c r="D6" s="26" t="s">
        <v>10</v>
      </c>
      <c r="E6" s="27">
        <v>5</v>
      </c>
      <c r="F6" s="28"/>
      <c r="G6" s="28">
        <f t="shared" si="0"/>
        <v>0</v>
      </c>
    </row>
    <row r="7" spans="1:7" ht="20.100000000000001" customHeight="1">
      <c r="A7" s="23">
        <v>45413</v>
      </c>
      <c r="B7" s="29"/>
      <c r="C7" s="25" t="s">
        <v>56</v>
      </c>
      <c r="D7" s="26" t="s">
        <v>52</v>
      </c>
      <c r="E7" s="27">
        <v>5</v>
      </c>
      <c r="F7" s="28"/>
      <c r="G7" s="28">
        <f t="shared" si="0"/>
        <v>0</v>
      </c>
    </row>
    <row r="8" spans="1:7" ht="20.100000000000001" customHeight="1">
      <c r="A8" s="23">
        <v>45444</v>
      </c>
      <c r="B8" s="29"/>
      <c r="C8" s="25" t="s">
        <v>57</v>
      </c>
      <c r="D8" s="26" t="s">
        <v>52</v>
      </c>
      <c r="E8" s="27">
        <v>5</v>
      </c>
      <c r="F8" s="28"/>
      <c r="G8" s="28">
        <f t="shared" si="0"/>
        <v>0</v>
      </c>
    </row>
    <row r="9" spans="1:7" ht="20.100000000000001" customHeight="1">
      <c r="A9" s="23">
        <v>45474</v>
      </c>
      <c r="B9" s="29"/>
      <c r="C9" s="25" t="s">
        <v>58</v>
      </c>
      <c r="D9" s="26" t="s">
        <v>59</v>
      </c>
      <c r="E9" s="27">
        <v>5</v>
      </c>
      <c r="F9" s="28"/>
      <c r="G9" s="28">
        <f t="shared" si="0"/>
        <v>0</v>
      </c>
    </row>
    <row r="10" spans="1:7" ht="20.100000000000001" customHeight="1">
      <c r="A10" s="23">
        <v>45505</v>
      </c>
      <c r="B10" s="29"/>
      <c r="C10" s="25" t="s">
        <v>60</v>
      </c>
      <c r="D10" s="26" t="s">
        <v>10</v>
      </c>
      <c r="E10" s="27">
        <v>1</v>
      </c>
      <c r="F10" s="28"/>
      <c r="G10" s="28">
        <f t="shared" si="0"/>
        <v>0</v>
      </c>
    </row>
    <row r="11" spans="1:7" ht="20.100000000000001" customHeight="1">
      <c r="A11" s="23">
        <v>45536</v>
      </c>
      <c r="B11" s="29"/>
      <c r="C11" s="25" t="s">
        <v>61</v>
      </c>
      <c r="D11" s="26" t="s">
        <v>52</v>
      </c>
      <c r="E11" s="27">
        <v>1</v>
      </c>
      <c r="F11" s="28"/>
      <c r="G11" s="28">
        <f t="shared" si="0"/>
        <v>0</v>
      </c>
    </row>
    <row r="12" spans="1:7" ht="31.7" customHeight="1">
      <c r="A12" s="30"/>
      <c r="B12" s="31"/>
      <c r="C12" s="31"/>
      <c r="D12" s="32"/>
      <c r="E12" s="33"/>
      <c r="F12" s="34"/>
      <c r="G12" s="35"/>
    </row>
  </sheetData>
  <mergeCells count="1">
    <mergeCell ref="A1:F1"/>
  </mergeCells>
  <pageMargins left="0.27777800000000002" right="0.13888900000000001" top="0.27777800000000002" bottom="0.13888900000000001" header="6.9444400000000003E-2" footer="6.9444400000000003E-2"/>
  <pageSetup scale="79"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showGridLines="0" workbookViewId="0">
      <selection activeCell="C4" sqref="C4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4.140625" style="1" customWidth="1"/>
    <col min="4" max="4" width="8" style="1" customWidth="1"/>
    <col min="5" max="5" width="9" style="1" customWidth="1"/>
    <col min="6" max="6" width="17.85546875" style="1" customWidth="1"/>
    <col min="7" max="7" width="18.140625" style="1" customWidth="1"/>
    <col min="8" max="8" width="16.28515625" style="1" customWidth="1"/>
    <col min="9" max="16384" width="16.28515625" style="1"/>
  </cols>
  <sheetData>
    <row r="1" spans="1:7" ht="30.6" customHeight="1">
      <c r="A1" s="40" t="s">
        <v>62</v>
      </c>
      <c r="B1" s="41"/>
      <c r="C1" s="41"/>
      <c r="D1" s="41"/>
      <c r="E1" s="41"/>
      <c r="F1" s="41"/>
      <c r="G1" s="19">
        <f>SUM(G3:G12)</f>
        <v>0</v>
      </c>
    </row>
    <row r="2" spans="1:7" ht="19.350000000000001" customHeight="1">
      <c r="A2" s="20" t="s">
        <v>13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51">
      <c r="A3" s="23">
        <v>45293</v>
      </c>
      <c r="B3" s="24" t="s">
        <v>63</v>
      </c>
      <c r="C3" s="25" t="s">
        <v>95</v>
      </c>
      <c r="D3" s="26" t="s">
        <v>52</v>
      </c>
      <c r="E3" s="27">
        <v>32</v>
      </c>
      <c r="F3" s="28"/>
      <c r="G3" s="28">
        <f t="shared" ref="G3:G12" si="0">F3*E3</f>
        <v>0</v>
      </c>
    </row>
    <row r="4" spans="1:7" ht="20.100000000000001" customHeight="1">
      <c r="A4" s="23">
        <v>45324</v>
      </c>
      <c r="B4" s="29"/>
      <c r="C4" s="25" t="s">
        <v>64</v>
      </c>
      <c r="D4" s="26" t="s">
        <v>52</v>
      </c>
      <c r="E4" s="27">
        <v>32</v>
      </c>
      <c r="F4" s="28"/>
      <c r="G4" s="28">
        <f t="shared" si="0"/>
        <v>0</v>
      </c>
    </row>
    <row r="5" spans="1:7" ht="20.100000000000001" customHeight="1">
      <c r="A5" s="23">
        <v>45353</v>
      </c>
      <c r="B5" s="29"/>
      <c r="C5" s="25" t="s">
        <v>53</v>
      </c>
      <c r="D5" s="26" t="s">
        <v>52</v>
      </c>
      <c r="E5" s="27">
        <v>24</v>
      </c>
      <c r="F5" s="28"/>
      <c r="G5" s="28">
        <f t="shared" si="0"/>
        <v>0</v>
      </c>
    </row>
    <row r="6" spans="1:7" ht="20.100000000000001" customHeight="1">
      <c r="A6" s="23">
        <v>45384</v>
      </c>
      <c r="B6" s="29"/>
      <c r="C6" s="25" t="s">
        <v>54</v>
      </c>
      <c r="D6" s="26" t="s">
        <v>52</v>
      </c>
      <c r="E6" s="27">
        <v>24</v>
      </c>
      <c r="F6" s="28"/>
      <c r="G6" s="28">
        <f t="shared" si="0"/>
        <v>0</v>
      </c>
    </row>
    <row r="7" spans="1:7" ht="32.1" customHeight="1">
      <c r="A7" s="23">
        <v>45414</v>
      </c>
      <c r="B7" s="29"/>
      <c r="C7" s="25" t="s">
        <v>65</v>
      </c>
      <c r="D7" s="26" t="s">
        <v>10</v>
      </c>
      <c r="E7" s="27">
        <v>1</v>
      </c>
      <c r="F7" s="28"/>
      <c r="G7" s="28">
        <f t="shared" si="0"/>
        <v>0</v>
      </c>
    </row>
    <row r="8" spans="1:7" ht="20.100000000000001" customHeight="1">
      <c r="A8" s="23">
        <v>45445</v>
      </c>
      <c r="B8" s="29"/>
      <c r="C8" s="25" t="s">
        <v>56</v>
      </c>
      <c r="D8" s="26" t="s">
        <v>52</v>
      </c>
      <c r="E8" s="27">
        <v>1</v>
      </c>
      <c r="F8" s="28"/>
      <c r="G8" s="28">
        <f t="shared" si="0"/>
        <v>0</v>
      </c>
    </row>
    <row r="9" spans="1:7" ht="20.100000000000001" customHeight="1">
      <c r="A9" s="23">
        <v>45475</v>
      </c>
      <c r="B9" s="29"/>
      <c r="C9" s="25" t="s">
        <v>57</v>
      </c>
      <c r="D9" s="26" t="s">
        <v>52</v>
      </c>
      <c r="E9" s="27">
        <v>1</v>
      </c>
      <c r="F9" s="28"/>
      <c r="G9" s="28">
        <f t="shared" si="0"/>
        <v>0</v>
      </c>
    </row>
    <row r="10" spans="1:7" ht="20.100000000000001" customHeight="1">
      <c r="A10" s="23">
        <v>45506</v>
      </c>
      <c r="B10" s="29"/>
      <c r="C10" s="25" t="s">
        <v>58</v>
      </c>
      <c r="D10" s="26" t="s">
        <v>59</v>
      </c>
      <c r="E10" s="27">
        <v>1</v>
      </c>
      <c r="F10" s="28"/>
      <c r="G10" s="28">
        <f t="shared" si="0"/>
        <v>0</v>
      </c>
    </row>
    <row r="11" spans="1:7" ht="20.100000000000001" customHeight="1">
      <c r="A11" s="23">
        <v>45537</v>
      </c>
      <c r="B11" s="29"/>
      <c r="C11" s="25" t="s">
        <v>60</v>
      </c>
      <c r="D11" s="26" t="s">
        <v>10</v>
      </c>
      <c r="E11" s="27">
        <v>1</v>
      </c>
      <c r="F11" s="28"/>
      <c r="G11" s="28">
        <f t="shared" si="0"/>
        <v>0</v>
      </c>
    </row>
    <row r="12" spans="1:7" ht="20.100000000000001" customHeight="1">
      <c r="A12" s="23">
        <v>45567</v>
      </c>
      <c r="B12" s="29"/>
      <c r="C12" s="25" t="s">
        <v>61</v>
      </c>
      <c r="D12" s="26" t="s">
        <v>52</v>
      </c>
      <c r="E12" s="27">
        <v>1</v>
      </c>
      <c r="F12" s="28"/>
      <c r="G12" s="28">
        <f t="shared" si="0"/>
        <v>0</v>
      </c>
    </row>
    <row r="13" spans="1:7" ht="31.7" customHeight="1">
      <c r="A13" s="30"/>
      <c r="B13" s="31"/>
      <c r="C13" s="31"/>
      <c r="D13" s="32"/>
      <c r="E13" s="33"/>
      <c r="F13" s="34"/>
      <c r="G13" s="35"/>
    </row>
  </sheetData>
  <mergeCells count="1">
    <mergeCell ref="A1:F1"/>
  </mergeCells>
  <pageMargins left="0.27777800000000002" right="0.13888900000000001" top="0.27777800000000002" bottom="0.13888900000000001" header="6.9444400000000003E-2" footer="6.9444400000000003E-2"/>
  <pageSetup scale="80"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showGridLines="0" workbookViewId="0">
      <selection activeCell="C4" sqref="C4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4.140625" style="1" customWidth="1"/>
    <col min="4" max="4" width="8" style="1" customWidth="1"/>
    <col min="5" max="5" width="9" style="1" customWidth="1"/>
    <col min="6" max="6" width="17.85546875" style="1" customWidth="1"/>
    <col min="7" max="7" width="18.140625" style="1" customWidth="1"/>
    <col min="8" max="16384" width="16.28515625" style="1"/>
  </cols>
  <sheetData>
    <row r="1" spans="1:7" ht="30.6" customHeight="1">
      <c r="A1" s="40" t="s">
        <v>66</v>
      </c>
      <c r="B1" s="41"/>
      <c r="C1" s="41"/>
      <c r="D1" s="41"/>
      <c r="E1" s="41"/>
      <c r="F1" s="41"/>
      <c r="G1" s="19">
        <f>SUM(G3:G12)</f>
        <v>0</v>
      </c>
    </row>
    <row r="2" spans="1:7" ht="19.350000000000001" customHeight="1">
      <c r="A2" s="20" t="s">
        <v>16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51">
      <c r="A3" s="23">
        <v>45294</v>
      </c>
      <c r="B3" s="24" t="s">
        <v>63</v>
      </c>
      <c r="C3" s="25" t="s">
        <v>95</v>
      </c>
      <c r="D3" s="26" t="s">
        <v>52</v>
      </c>
      <c r="E3" s="27">
        <v>16</v>
      </c>
      <c r="F3" s="28"/>
      <c r="G3" s="28">
        <f t="shared" ref="G3:G12" si="0">F3*E3</f>
        <v>0</v>
      </c>
    </row>
    <row r="4" spans="1:7" ht="20.100000000000001" customHeight="1">
      <c r="A4" s="23">
        <v>45325</v>
      </c>
      <c r="B4" s="29"/>
      <c r="C4" s="25" t="s">
        <v>64</v>
      </c>
      <c r="D4" s="26" t="s">
        <v>52</v>
      </c>
      <c r="E4" s="27">
        <v>16</v>
      </c>
      <c r="F4" s="28"/>
      <c r="G4" s="28">
        <f t="shared" si="0"/>
        <v>0</v>
      </c>
    </row>
    <row r="5" spans="1:7" ht="20.100000000000001" customHeight="1">
      <c r="A5" s="23">
        <v>45354</v>
      </c>
      <c r="B5" s="29"/>
      <c r="C5" s="25" t="s">
        <v>53</v>
      </c>
      <c r="D5" s="26" t="s">
        <v>52</v>
      </c>
      <c r="E5" s="27">
        <v>12</v>
      </c>
      <c r="F5" s="28"/>
      <c r="G5" s="28">
        <f t="shared" si="0"/>
        <v>0</v>
      </c>
    </row>
    <row r="6" spans="1:7" ht="20.100000000000001" customHeight="1">
      <c r="A6" s="23">
        <v>45385</v>
      </c>
      <c r="B6" s="29"/>
      <c r="C6" s="25" t="s">
        <v>54</v>
      </c>
      <c r="D6" s="26" t="s">
        <v>52</v>
      </c>
      <c r="E6" s="27">
        <v>12</v>
      </c>
      <c r="F6" s="28"/>
      <c r="G6" s="28">
        <f t="shared" si="0"/>
        <v>0</v>
      </c>
    </row>
    <row r="7" spans="1:7" ht="32.1" customHeight="1">
      <c r="A7" s="23">
        <v>45415</v>
      </c>
      <c r="B7" s="29"/>
      <c r="C7" s="25" t="s">
        <v>65</v>
      </c>
      <c r="D7" s="26" t="s">
        <v>10</v>
      </c>
      <c r="E7" s="27">
        <v>1</v>
      </c>
      <c r="F7" s="28"/>
      <c r="G7" s="28">
        <f t="shared" si="0"/>
        <v>0</v>
      </c>
    </row>
    <row r="8" spans="1:7" ht="20.100000000000001" customHeight="1">
      <c r="A8" s="23">
        <v>45446</v>
      </c>
      <c r="B8" s="29"/>
      <c r="C8" s="25" t="s">
        <v>56</v>
      </c>
      <c r="D8" s="26" t="s">
        <v>52</v>
      </c>
      <c r="E8" s="27">
        <v>1</v>
      </c>
      <c r="F8" s="28"/>
      <c r="G8" s="28">
        <f t="shared" si="0"/>
        <v>0</v>
      </c>
    </row>
    <row r="9" spans="1:7" ht="20.100000000000001" customHeight="1">
      <c r="A9" s="23">
        <v>45476</v>
      </c>
      <c r="B9" s="29"/>
      <c r="C9" s="25" t="s">
        <v>57</v>
      </c>
      <c r="D9" s="26" t="s">
        <v>52</v>
      </c>
      <c r="E9" s="27">
        <v>1</v>
      </c>
      <c r="F9" s="28"/>
      <c r="G9" s="28">
        <f t="shared" si="0"/>
        <v>0</v>
      </c>
    </row>
    <row r="10" spans="1:7" ht="20.100000000000001" customHeight="1">
      <c r="A10" s="23">
        <v>45507</v>
      </c>
      <c r="B10" s="29"/>
      <c r="C10" s="25" t="s">
        <v>58</v>
      </c>
      <c r="D10" s="26" t="s">
        <v>59</v>
      </c>
      <c r="E10" s="27">
        <v>1</v>
      </c>
      <c r="F10" s="28"/>
      <c r="G10" s="28">
        <f t="shared" si="0"/>
        <v>0</v>
      </c>
    </row>
    <row r="11" spans="1:7" ht="20.100000000000001" customHeight="1">
      <c r="A11" s="23">
        <v>45538</v>
      </c>
      <c r="B11" s="29"/>
      <c r="C11" s="25" t="s">
        <v>60</v>
      </c>
      <c r="D11" s="26" t="s">
        <v>10</v>
      </c>
      <c r="E11" s="27">
        <v>1</v>
      </c>
      <c r="F11" s="28"/>
      <c r="G11" s="28">
        <f t="shared" si="0"/>
        <v>0</v>
      </c>
    </row>
    <row r="12" spans="1:7" ht="20.100000000000001" customHeight="1">
      <c r="A12" s="23">
        <v>45568</v>
      </c>
      <c r="B12" s="29"/>
      <c r="C12" s="25" t="s">
        <v>61</v>
      </c>
      <c r="D12" s="26" t="s">
        <v>52</v>
      </c>
      <c r="E12" s="27">
        <v>1</v>
      </c>
      <c r="F12" s="28"/>
      <c r="G12" s="28">
        <f t="shared" si="0"/>
        <v>0</v>
      </c>
    </row>
    <row r="13" spans="1:7" ht="31.7" customHeight="1">
      <c r="A13" s="30"/>
      <c r="B13" s="31"/>
      <c r="C13" s="31"/>
      <c r="D13" s="32"/>
      <c r="E13" s="33"/>
      <c r="F13" s="34"/>
      <c r="G13" s="35"/>
    </row>
  </sheetData>
  <mergeCells count="1">
    <mergeCell ref="A1:F1"/>
  </mergeCells>
  <pageMargins left="0.27777800000000002" right="0.13888900000000001" top="0.27777800000000002" bottom="0.13888900000000001" header="6.9444400000000003E-2" footer="6.9444400000000003E-2"/>
  <pageSetup scale="80"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showGridLines="0" workbookViewId="0">
      <selection activeCell="C4" sqref="C4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4.140625" style="1" customWidth="1"/>
    <col min="4" max="4" width="8" style="1" customWidth="1"/>
    <col min="5" max="5" width="9" style="1" customWidth="1"/>
    <col min="6" max="6" width="17.85546875" style="1" customWidth="1"/>
    <col min="7" max="7" width="18.140625" style="1" customWidth="1"/>
    <col min="8" max="8" width="16.28515625" style="1" customWidth="1"/>
    <col min="9" max="16384" width="16.28515625" style="1"/>
  </cols>
  <sheetData>
    <row r="1" spans="1:7" ht="30.6" customHeight="1">
      <c r="A1" s="40" t="s">
        <v>67</v>
      </c>
      <c r="B1" s="41"/>
      <c r="C1" s="41"/>
      <c r="D1" s="41"/>
      <c r="E1" s="41"/>
      <c r="F1" s="41"/>
      <c r="G1" s="19">
        <f>SUM(G3:G8)</f>
        <v>0</v>
      </c>
    </row>
    <row r="2" spans="1:7" ht="19.350000000000001" customHeight="1">
      <c r="A2" s="20" t="s">
        <v>18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38.25">
      <c r="A3" s="23">
        <v>45295</v>
      </c>
      <c r="B3" s="24" t="s">
        <v>63</v>
      </c>
      <c r="C3" s="25" t="s">
        <v>96</v>
      </c>
      <c r="D3" s="26" t="s">
        <v>52</v>
      </c>
      <c r="E3" s="27">
        <v>12</v>
      </c>
      <c r="F3" s="28"/>
      <c r="G3" s="28">
        <f t="shared" ref="G3:G8" si="0">F3*E3</f>
        <v>0</v>
      </c>
    </row>
    <row r="4" spans="1:7" ht="20.100000000000001" customHeight="1">
      <c r="A4" s="23">
        <v>45326</v>
      </c>
      <c r="B4" s="29"/>
      <c r="C4" s="25" t="s">
        <v>53</v>
      </c>
      <c r="D4" s="26" t="s">
        <v>52</v>
      </c>
      <c r="E4" s="27">
        <v>12</v>
      </c>
      <c r="F4" s="28"/>
      <c r="G4" s="28">
        <f t="shared" si="0"/>
        <v>0</v>
      </c>
    </row>
    <row r="5" spans="1:7" ht="20.100000000000001" customHeight="1">
      <c r="A5" s="23">
        <v>45355</v>
      </c>
      <c r="B5" s="29"/>
      <c r="C5" s="25" t="s">
        <v>54</v>
      </c>
      <c r="D5" s="26" t="s">
        <v>52</v>
      </c>
      <c r="E5" s="27">
        <v>12</v>
      </c>
      <c r="F5" s="28"/>
      <c r="G5" s="28">
        <f t="shared" si="0"/>
        <v>0</v>
      </c>
    </row>
    <row r="6" spans="1:7" ht="32.1" customHeight="1">
      <c r="A6" s="23">
        <v>45386</v>
      </c>
      <c r="B6" s="29"/>
      <c r="C6" s="25" t="s">
        <v>65</v>
      </c>
      <c r="D6" s="26" t="s">
        <v>10</v>
      </c>
      <c r="E6" s="27">
        <v>1</v>
      </c>
      <c r="F6" s="28"/>
      <c r="G6" s="28">
        <f t="shared" si="0"/>
        <v>0</v>
      </c>
    </row>
    <row r="7" spans="1:7" ht="20.100000000000001" customHeight="1">
      <c r="A7" s="23">
        <v>45416</v>
      </c>
      <c r="B7" s="29"/>
      <c r="C7" s="25" t="s">
        <v>57</v>
      </c>
      <c r="D7" s="26" t="s">
        <v>52</v>
      </c>
      <c r="E7" s="27">
        <v>1</v>
      </c>
      <c r="F7" s="28"/>
      <c r="G7" s="28">
        <f t="shared" si="0"/>
        <v>0</v>
      </c>
    </row>
    <row r="8" spans="1:7" ht="20.100000000000001" customHeight="1">
      <c r="A8" s="23">
        <v>45447</v>
      </c>
      <c r="B8" s="29"/>
      <c r="C8" s="25" t="s">
        <v>61</v>
      </c>
      <c r="D8" s="26" t="s">
        <v>52</v>
      </c>
      <c r="E8" s="27">
        <v>1</v>
      </c>
      <c r="F8" s="28"/>
      <c r="G8" s="28">
        <f t="shared" si="0"/>
        <v>0</v>
      </c>
    </row>
    <row r="9" spans="1:7" ht="31.7" customHeight="1">
      <c r="A9" s="30"/>
      <c r="B9" s="31"/>
      <c r="C9" s="31"/>
      <c r="D9" s="32"/>
      <c r="E9" s="33"/>
      <c r="F9" s="34"/>
      <c r="G9" s="35"/>
    </row>
  </sheetData>
  <mergeCells count="1">
    <mergeCell ref="A1:F1"/>
  </mergeCells>
  <pageMargins left="0.27777800000000002" right="0.13888900000000001" top="0.27777800000000002" bottom="0.13888900000000001" header="6.9444400000000003E-2" footer="6.9444400000000003E-2"/>
  <pageSetup scale="79"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showGridLines="0" workbookViewId="0">
      <pane ySplit="1" topLeftCell="A2" activePane="bottomLeft" state="frozen"/>
      <selection pane="bottomLeft" activeCell="C4" sqref="C4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4.140625" style="1" customWidth="1"/>
    <col min="4" max="4" width="8" style="1" customWidth="1"/>
    <col min="5" max="5" width="9" style="1" customWidth="1"/>
    <col min="6" max="6" width="17.85546875" style="1" customWidth="1"/>
    <col min="7" max="7" width="18.140625" style="1" customWidth="1"/>
    <col min="8" max="16384" width="16.28515625" style="1"/>
  </cols>
  <sheetData>
    <row r="1" spans="1:7" ht="30.6" customHeight="1">
      <c r="A1" s="40" t="s">
        <v>68</v>
      </c>
      <c r="B1" s="41"/>
      <c r="C1" s="41"/>
      <c r="D1" s="41"/>
      <c r="E1" s="41"/>
      <c r="F1" s="41"/>
      <c r="G1" s="19">
        <f>SUM(G3:G9)</f>
        <v>0</v>
      </c>
    </row>
    <row r="2" spans="1:7" ht="19.350000000000001" customHeight="1">
      <c r="A2" s="20" t="s">
        <v>20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51">
      <c r="A3" s="23">
        <v>45296</v>
      </c>
      <c r="B3" s="24" t="s">
        <v>69</v>
      </c>
      <c r="C3" s="25" t="s">
        <v>97</v>
      </c>
      <c r="D3" s="26" t="s">
        <v>52</v>
      </c>
      <c r="E3" s="27">
        <v>7</v>
      </c>
      <c r="F3" s="28"/>
      <c r="G3" s="28">
        <f t="shared" ref="G3:G9" si="0">F3*E3</f>
        <v>0</v>
      </c>
    </row>
    <row r="4" spans="1:7" ht="20.100000000000001" customHeight="1">
      <c r="A4" s="23">
        <v>45327</v>
      </c>
      <c r="B4" s="29"/>
      <c r="C4" s="25" t="s">
        <v>53</v>
      </c>
      <c r="D4" s="26" t="s">
        <v>52</v>
      </c>
      <c r="E4" s="27">
        <v>7</v>
      </c>
      <c r="F4" s="28"/>
      <c r="G4" s="28">
        <f t="shared" si="0"/>
        <v>0</v>
      </c>
    </row>
    <row r="5" spans="1:7" ht="20.100000000000001" customHeight="1">
      <c r="A5" s="23">
        <v>45356</v>
      </c>
      <c r="B5" s="29"/>
      <c r="C5" s="25" t="s">
        <v>54</v>
      </c>
      <c r="D5" s="26" t="s">
        <v>52</v>
      </c>
      <c r="E5" s="27">
        <v>7</v>
      </c>
      <c r="F5" s="28"/>
      <c r="G5" s="28">
        <f t="shared" si="0"/>
        <v>0</v>
      </c>
    </row>
    <row r="6" spans="1:7" ht="20.100000000000001" customHeight="1">
      <c r="A6" s="23">
        <v>45387</v>
      </c>
      <c r="B6" s="29"/>
      <c r="C6" s="25" t="s">
        <v>70</v>
      </c>
      <c r="D6" s="26" t="s">
        <v>52</v>
      </c>
      <c r="E6" s="27">
        <v>3</v>
      </c>
      <c r="F6" s="28"/>
      <c r="G6" s="28">
        <f t="shared" si="0"/>
        <v>0</v>
      </c>
    </row>
    <row r="7" spans="1:7" ht="20.100000000000001" customHeight="1">
      <c r="A7" s="23">
        <v>45417</v>
      </c>
      <c r="B7" s="29"/>
      <c r="C7" s="25" t="s">
        <v>71</v>
      </c>
      <c r="D7" s="26" t="s">
        <v>10</v>
      </c>
      <c r="E7" s="27">
        <v>1</v>
      </c>
      <c r="F7" s="28"/>
      <c r="G7" s="28">
        <f t="shared" si="0"/>
        <v>0</v>
      </c>
    </row>
    <row r="8" spans="1:7" ht="20.100000000000001" customHeight="1">
      <c r="A8" s="23">
        <v>45448</v>
      </c>
      <c r="B8" s="29"/>
      <c r="C8" s="25" t="s">
        <v>57</v>
      </c>
      <c r="D8" s="26" t="s">
        <v>52</v>
      </c>
      <c r="E8" s="27">
        <v>1</v>
      </c>
      <c r="F8" s="28"/>
      <c r="G8" s="28">
        <f t="shared" si="0"/>
        <v>0</v>
      </c>
    </row>
    <row r="9" spans="1:7" ht="20.100000000000001" customHeight="1">
      <c r="A9" s="23">
        <v>45478</v>
      </c>
      <c r="B9" s="29"/>
      <c r="C9" s="25" t="s">
        <v>61</v>
      </c>
      <c r="D9" s="26" t="s">
        <v>52</v>
      </c>
      <c r="E9" s="27">
        <v>1</v>
      </c>
      <c r="F9" s="28"/>
      <c r="G9" s="28">
        <f t="shared" si="0"/>
        <v>0</v>
      </c>
    </row>
    <row r="10" spans="1:7" ht="31.7" customHeight="1">
      <c r="A10" s="30"/>
      <c r="B10" s="31"/>
      <c r="C10" s="31"/>
      <c r="D10" s="32"/>
      <c r="E10" s="33"/>
      <c r="F10" s="34"/>
      <c r="G10" s="35"/>
    </row>
  </sheetData>
  <mergeCells count="1">
    <mergeCell ref="A1:F1"/>
  </mergeCells>
  <pageMargins left="0.27777800000000002" right="0.13888900000000001" top="0.27777800000000002" bottom="0.13888900000000001" header="6.9444400000000003E-2" footer="6.9444400000000003E-2"/>
  <pageSetup scale="80"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"/>
  <sheetViews>
    <sheetView showGridLines="0" workbookViewId="0">
      <selection activeCell="C5" sqref="C5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7.28515625" style="1" customWidth="1"/>
    <col min="4" max="4" width="8" style="1" customWidth="1"/>
    <col min="5" max="5" width="9" style="1" customWidth="1"/>
    <col min="6" max="6" width="17.85546875" style="1" customWidth="1"/>
    <col min="7" max="7" width="18.140625" style="1" customWidth="1"/>
    <col min="8" max="8" width="16.28515625" style="1" customWidth="1"/>
    <col min="9" max="16384" width="16.28515625" style="1"/>
  </cols>
  <sheetData>
    <row r="1" spans="1:7" ht="30.6" customHeight="1">
      <c r="A1" s="40" t="s">
        <v>72</v>
      </c>
      <c r="B1" s="41"/>
      <c r="C1" s="41"/>
      <c r="D1" s="41"/>
      <c r="E1" s="41"/>
      <c r="F1" s="41"/>
      <c r="G1" s="19">
        <f>SUM(G3:G12)</f>
        <v>0</v>
      </c>
    </row>
    <row r="2" spans="1:7" ht="19.350000000000001" customHeight="1">
      <c r="A2" s="20" t="s">
        <v>23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51">
      <c r="A3" s="23">
        <v>45297</v>
      </c>
      <c r="B3" s="24" t="s">
        <v>51</v>
      </c>
      <c r="C3" s="25" t="s">
        <v>94</v>
      </c>
      <c r="D3" s="26" t="s">
        <v>52</v>
      </c>
      <c r="E3" s="27">
        <v>24</v>
      </c>
      <c r="F3" s="28"/>
      <c r="G3" s="28">
        <f t="shared" ref="G3:G12" si="0">F3*E3</f>
        <v>0</v>
      </c>
    </row>
    <row r="4" spans="1:7" ht="51">
      <c r="A4" s="23">
        <v>45328</v>
      </c>
      <c r="B4" s="24" t="s">
        <v>69</v>
      </c>
      <c r="C4" s="25" t="s">
        <v>97</v>
      </c>
      <c r="D4" s="26" t="s">
        <v>52</v>
      </c>
      <c r="E4" s="27">
        <v>19</v>
      </c>
      <c r="F4" s="28"/>
      <c r="G4" s="28">
        <f t="shared" si="0"/>
        <v>0</v>
      </c>
    </row>
    <row r="5" spans="1:7" ht="20.100000000000001" customHeight="1">
      <c r="A5" s="23">
        <v>45357</v>
      </c>
      <c r="B5" s="29"/>
      <c r="C5" s="25" t="s">
        <v>53</v>
      </c>
      <c r="D5" s="26" t="s">
        <v>52</v>
      </c>
      <c r="E5" s="27">
        <v>43</v>
      </c>
      <c r="F5" s="28"/>
      <c r="G5" s="28">
        <f t="shared" si="0"/>
        <v>0</v>
      </c>
    </row>
    <row r="6" spans="1:7" ht="20.100000000000001" customHeight="1">
      <c r="A6" s="23">
        <v>45388</v>
      </c>
      <c r="B6" s="29"/>
      <c r="C6" s="25" t="s">
        <v>54</v>
      </c>
      <c r="D6" s="26" t="s">
        <v>52</v>
      </c>
      <c r="E6" s="27">
        <v>43</v>
      </c>
      <c r="F6" s="28"/>
      <c r="G6" s="28">
        <f t="shared" si="0"/>
        <v>0</v>
      </c>
    </row>
    <row r="7" spans="1:7" ht="20.100000000000001" customHeight="1">
      <c r="A7" s="23">
        <v>45418</v>
      </c>
      <c r="B7" s="29"/>
      <c r="C7" s="25" t="s">
        <v>73</v>
      </c>
      <c r="D7" s="26" t="s">
        <v>10</v>
      </c>
      <c r="E7" s="27">
        <v>1</v>
      </c>
      <c r="F7" s="28"/>
      <c r="G7" s="28">
        <f t="shared" si="0"/>
        <v>0</v>
      </c>
    </row>
    <row r="8" spans="1:7" ht="20.100000000000001" customHeight="1">
      <c r="A8" s="23">
        <v>45449</v>
      </c>
      <c r="B8" s="29"/>
      <c r="C8" s="25" t="s">
        <v>56</v>
      </c>
      <c r="D8" s="26" t="s">
        <v>52</v>
      </c>
      <c r="E8" s="27">
        <v>1</v>
      </c>
      <c r="F8" s="28"/>
      <c r="G8" s="28">
        <f t="shared" si="0"/>
        <v>0</v>
      </c>
    </row>
    <row r="9" spans="1:7" ht="20.100000000000001" customHeight="1">
      <c r="A9" s="23">
        <v>45479</v>
      </c>
      <c r="B9" s="29"/>
      <c r="C9" s="25" t="s">
        <v>57</v>
      </c>
      <c r="D9" s="26" t="s">
        <v>52</v>
      </c>
      <c r="E9" s="27">
        <v>1</v>
      </c>
      <c r="F9" s="28"/>
      <c r="G9" s="28">
        <f t="shared" si="0"/>
        <v>0</v>
      </c>
    </row>
    <row r="10" spans="1:7" ht="20.100000000000001" customHeight="1">
      <c r="A10" s="23">
        <v>45510</v>
      </c>
      <c r="B10" s="29"/>
      <c r="C10" s="25" t="s">
        <v>58</v>
      </c>
      <c r="D10" s="26" t="s">
        <v>59</v>
      </c>
      <c r="E10" s="27">
        <v>1</v>
      </c>
      <c r="F10" s="28"/>
      <c r="G10" s="28">
        <f t="shared" si="0"/>
        <v>0</v>
      </c>
    </row>
    <row r="11" spans="1:7" ht="20.100000000000001" customHeight="1">
      <c r="A11" s="23">
        <v>45541</v>
      </c>
      <c r="B11" s="29"/>
      <c r="C11" s="25" t="s">
        <v>60</v>
      </c>
      <c r="D11" s="26" t="s">
        <v>10</v>
      </c>
      <c r="E11" s="27">
        <v>1</v>
      </c>
      <c r="F11" s="28"/>
      <c r="G11" s="28">
        <f t="shared" si="0"/>
        <v>0</v>
      </c>
    </row>
    <row r="12" spans="1:7" ht="20.100000000000001" customHeight="1">
      <c r="A12" s="23">
        <v>45571</v>
      </c>
      <c r="B12" s="29"/>
      <c r="C12" s="25" t="s">
        <v>61</v>
      </c>
      <c r="D12" s="26" t="s">
        <v>52</v>
      </c>
      <c r="E12" s="27">
        <v>1</v>
      </c>
      <c r="F12" s="28"/>
      <c r="G12" s="28">
        <f t="shared" si="0"/>
        <v>0</v>
      </c>
    </row>
    <row r="13" spans="1:7" ht="31.7" customHeight="1">
      <c r="A13" s="30"/>
      <c r="B13" s="31"/>
      <c r="C13" s="31"/>
      <c r="D13" s="32"/>
      <c r="E13" s="33"/>
      <c r="F13" s="34"/>
      <c r="G13" s="35"/>
    </row>
  </sheetData>
  <mergeCells count="1">
    <mergeCell ref="A1:F1"/>
  </mergeCells>
  <pageMargins left="0.27777800000000002" right="0.13888900000000001" top="0.27777800000000002" bottom="0.13888900000000001" header="6.9444400000000003E-2" footer="6.9444400000000003E-2"/>
  <pageSetup scale="78"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6"/>
  <sheetViews>
    <sheetView showGridLines="0" workbookViewId="0">
      <selection activeCell="C14" sqref="C14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7.28515625" style="1" customWidth="1"/>
    <col min="4" max="4" width="8" style="1" customWidth="1"/>
    <col min="5" max="5" width="9" style="1" customWidth="1"/>
    <col min="6" max="6" width="17.85546875" style="1" customWidth="1"/>
    <col min="7" max="7" width="16.28515625" style="1" customWidth="1"/>
    <col min="8" max="16384" width="16.28515625" style="1"/>
  </cols>
  <sheetData>
    <row r="1" spans="1:7" ht="30.6" customHeight="1">
      <c r="A1" s="40" t="s">
        <v>74</v>
      </c>
      <c r="B1" s="41"/>
      <c r="C1" s="41"/>
      <c r="D1" s="41"/>
      <c r="E1" s="41"/>
      <c r="F1" s="41"/>
      <c r="G1" s="19">
        <f>SUM(G3:G15)</f>
        <v>0</v>
      </c>
    </row>
    <row r="2" spans="1:7" ht="19.350000000000001" customHeight="1">
      <c r="A2" s="20" t="s">
        <v>27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38.25">
      <c r="A3" s="23">
        <v>45298</v>
      </c>
      <c r="B3" s="24" t="s">
        <v>75</v>
      </c>
      <c r="C3" s="25" t="s">
        <v>91</v>
      </c>
      <c r="D3" s="26" t="s">
        <v>52</v>
      </c>
      <c r="E3" s="27">
        <v>12</v>
      </c>
      <c r="F3" s="28"/>
      <c r="G3" s="28">
        <f t="shared" ref="G3:G15" si="0">F3*E3</f>
        <v>0</v>
      </c>
    </row>
    <row r="4" spans="1:7" ht="51">
      <c r="A4" s="23">
        <v>45329</v>
      </c>
      <c r="B4" s="24" t="s">
        <v>76</v>
      </c>
      <c r="C4" s="25" t="s">
        <v>92</v>
      </c>
      <c r="D4" s="26" t="s">
        <v>52</v>
      </c>
      <c r="E4" s="27">
        <v>2</v>
      </c>
      <c r="F4" s="28"/>
      <c r="G4" s="28">
        <f t="shared" si="0"/>
        <v>0</v>
      </c>
    </row>
    <row r="5" spans="1:7" ht="20.100000000000001" customHeight="1">
      <c r="A5" s="23">
        <v>45358</v>
      </c>
      <c r="B5" s="29"/>
      <c r="C5" s="25" t="s">
        <v>53</v>
      </c>
      <c r="D5" s="26" t="s">
        <v>52</v>
      </c>
      <c r="E5" s="27">
        <v>10</v>
      </c>
      <c r="F5" s="28"/>
      <c r="G5" s="28">
        <f t="shared" si="0"/>
        <v>0</v>
      </c>
    </row>
    <row r="6" spans="1:7" ht="20.100000000000001" customHeight="1">
      <c r="A6" s="23">
        <v>45389</v>
      </c>
      <c r="B6" s="29"/>
      <c r="C6" s="25" t="s">
        <v>54</v>
      </c>
      <c r="D6" s="26" t="s">
        <v>52</v>
      </c>
      <c r="E6" s="27">
        <v>10</v>
      </c>
      <c r="F6" s="28"/>
      <c r="G6" s="28">
        <f t="shared" si="0"/>
        <v>0</v>
      </c>
    </row>
    <row r="7" spans="1:7" ht="32.1" customHeight="1">
      <c r="A7" s="23">
        <v>45419</v>
      </c>
      <c r="B7" s="29"/>
      <c r="C7" s="25" t="s">
        <v>55</v>
      </c>
      <c r="D7" s="26" t="s">
        <v>10</v>
      </c>
      <c r="E7" s="27">
        <v>1</v>
      </c>
      <c r="F7" s="28"/>
      <c r="G7" s="28">
        <f t="shared" si="0"/>
        <v>0</v>
      </c>
    </row>
    <row r="8" spans="1:7" ht="32.1" customHeight="1">
      <c r="A8" s="23">
        <v>45450</v>
      </c>
      <c r="B8" s="24" t="s">
        <v>77</v>
      </c>
      <c r="C8" s="25" t="s">
        <v>78</v>
      </c>
      <c r="D8" s="26" t="s">
        <v>52</v>
      </c>
      <c r="E8" s="27">
        <v>3</v>
      </c>
      <c r="F8" s="28"/>
      <c r="G8" s="28">
        <f t="shared" si="0"/>
        <v>0</v>
      </c>
    </row>
    <row r="9" spans="1:7" ht="20.100000000000001" customHeight="1">
      <c r="A9" s="23">
        <v>45480</v>
      </c>
      <c r="B9" s="29"/>
      <c r="C9" s="25" t="s">
        <v>79</v>
      </c>
      <c r="D9" s="26" t="s">
        <v>10</v>
      </c>
      <c r="E9" s="27">
        <v>1</v>
      </c>
      <c r="F9" s="28"/>
      <c r="G9" s="28">
        <f t="shared" si="0"/>
        <v>0</v>
      </c>
    </row>
    <row r="10" spans="1:7" ht="20.100000000000001" customHeight="1">
      <c r="A10" s="23">
        <v>45511</v>
      </c>
      <c r="B10" s="29"/>
      <c r="C10" s="25" t="s">
        <v>80</v>
      </c>
      <c r="D10" s="26" t="s">
        <v>10</v>
      </c>
      <c r="E10" s="27">
        <v>1</v>
      </c>
      <c r="F10" s="28"/>
      <c r="G10" s="28">
        <f t="shared" si="0"/>
        <v>0</v>
      </c>
    </row>
    <row r="11" spans="1:7" ht="20.100000000000001" customHeight="1">
      <c r="A11" s="23">
        <v>45542</v>
      </c>
      <c r="B11" s="29"/>
      <c r="C11" s="25" t="s">
        <v>56</v>
      </c>
      <c r="D11" s="26" t="s">
        <v>52</v>
      </c>
      <c r="E11" s="27">
        <v>1</v>
      </c>
      <c r="F11" s="28"/>
      <c r="G11" s="28">
        <f t="shared" si="0"/>
        <v>0</v>
      </c>
    </row>
    <row r="12" spans="1:7" ht="20.100000000000001" customHeight="1">
      <c r="A12" s="23">
        <v>45572</v>
      </c>
      <c r="B12" s="29"/>
      <c r="C12" s="25" t="s">
        <v>57</v>
      </c>
      <c r="D12" s="26" t="s">
        <v>52</v>
      </c>
      <c r="E12" s="27">
        <v>1</v>
      </c>
      <c r="F12" s="28"/>
      <c r="G12" s="28">
        <f t="shared" si="0"/>
        <v>0</v>
      </c>
    </row>
    <row r="13" spans="1:7" ht="20.100000000000001" customHeight="1">
      <c r="A13" s="23">
        <v>45603</v>
      </c>
      <c r="B13" s="29"/>
      <c r="C13" s="25" t="s">
        <v>58</v>
      </c>
      <c r="D13" s="26" t="s">
        <v>59</v>
      </c>
      <c r="E13" s="27">
        <v>1</v>
      </c>
      <c r="F13" s="28"/>
      <c r="G13" s="28">
        <f t="shared" si="0"/>
        <v>0</v>
      </c>
    </row>
    <row r="14" spans="1:7" ht="20.100000000000001" customHeight="1">
      <c r="A14" s="23">
        <v>45633</v>
      </c>
      <c r="B14" s="29"/>
      <c r="C14" s="25" t="s">
        <v>60</v>
      </c>
      <c r="D14" s="26" t="s">
        <v>10</v>
      </c>
      <c r="E14" s="27">
        <v>1</v>
      </c>
      <c r="F14" s="28"/>
      <c r="G14" s="28">
        <f t="shared" si="0"/>
        <v>0</v>
      </c>
    </row>
    <row r="15" spans="1:7" ht="20.100000000000001" customHeight="1">
      <c r="A15" s="24" t="s">
        <v>81</v>
      </c>
      <c r="B15" s="29"/>
      <c r="C15" s="25" t="s">
        <v>61</v>
      </c>
      <c r="D15" s="26" t="s">
        <v>52</v>
      </c>
      <c r="E15" s="27">
        <v>1</v>
      </c>
      <c r="F15" s="28"/>
      <c r="G15" s="28">
        <f t="shared" si="0"/>
        <v>0</v>
      </c>
    </row>
    <row r="16" spans="1:7" ht="31.7" customHeight="1">
      <c r="A16" s="30"/>
      <c r="B16" s="31"/>
      <c r="C16" s="31"/>
      <c r="D16" s="32"/>
      <c r="E16" s="33"/>
      <c r="F16" s="34"/>
      <c r="G16" s="35"/>
    </row>
  </sheetData>
  <mergeCells count="1">
    <mergeCell ref="A1:F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4"/>
  <sheetViews>
    <sheetView showGridLines="0" workbookViewId="0">
      <selection activeCell="B5" sqref="B5"/>
    </sheetView>
  </sheetViews>
  <sheetFormatPr defaultColWidth="16.28515625" defaultRowHeight="20.100000000000001" customHeight="1"/>
  <cols>
    <col min="1" max="1" width="8.7109375" style="1" customWidth="1"/>
    <col min="2" max="2" width="9.42578125" style="1" customWidth="1"/>
    <col min="3" max="3" width="47.28515625" style="1" customWidth="1"/>
    <col min="4" max="4" width="8" style="1" customWidth="1"/>
    <col min="5" max="5" width="9" style="1" customWidth="1"/>
    <col min="6" max="6" width="17.85546875" style="1" customWidth="1"/>
    <col min="7" max="7" width="16.28515625" style="1" customWidth="1"/>
    <col min="8" max="16384" width="16.28515625" style="1"/>
  </cols>
  <sheetData>
    <row r="1" spans="1:7" ht="30.6" customHeight="1">
      <c r="A1" s="40" t="s">
        <v>82</v>
      </c>
      <c r="B1" s="41"/>
      <c r="C1" s="41"/>
      <c r="D1" s="41"/>
      <c r="E1" s="41"/>
      <c r="F1" s="41"/>
      <c r="G1" s="19">
        <f>SUM(G3:G13)</f>
        <v>0</v>
      </c>
    </row>
    <row r="2" spans="1:7" ht="19.350000000000001" customHeight="1">
      <c r="A2" s="20" t="s">
        <v>31</v>
      </c>
      <c r="B2" s="20" t="s">
        <v>46</v>
      </c>
      <c r="C2" s="21" t="s">
        <v>47</v>
      </c>
      <c r="D2" s="22" t="s">
        <v>2</v>
      </c>
      <c r="E2" s="20" t="s">
        <v>48</v>
      </c>
      <c r="F2" s="20" t="s">
        <v>49</v>
      </c>
      <c r="G2" s="20" t="s">
        <v>50</v>
      </c>
    </row>
    <row r="3" spans="1:7" ht="38.25">
      <c r="A3" s="23">
        <v>45299</v>
      </c>
      <c r="B3" s="24" t="s">
        <v>83</v>
      </c>
      <c r="C3" s="25" t="s">
        <v>93</v>
      </c>
      <c r="D3" s="26" t="s">
        <v>52</v>
      </c>
      <c r="E3" s="27">
        <v>7</v>
      </c>
      <c r="F3" s="28"/>
      <c r="G3" s="28">
        <f t="shared" ref="G3:G13" si="0">F3*E3</f>
        <v>0</v>
      </c>
    </row>
    <row r="4" spans="1:7" ht="20.100000000000001" customHeight="1">
      <c r="A4" s="23">
        <v>45330</v>
      </c>
      <c r="B4" s="29"/>
      <c r="C4" s="25" t="s">
        <v>53</v>
      </c>
      <c r="D4" s="26" t="s">
        <v>52</v>
      </c>
      <c r="E4" s="27">
        <v>7</v>
      </c>
      <c r="F4" s="28"/>
      <c r="G4" s="28">
        <f t="shared" si="0"/>
        <v>0</v>
      </c>
    </row>
    <row r="5" spans="1:7" ht="20.100000000000001" customHeight="1">
      <c r="A5" s="23">
        <v>45359</v>
      </c>
      <c r="B5" s="29"/>
      <c r="C5" s="25" t="s">
        <v>54</v>
      </c>
      <c r="D5" s="26" t="s">
        <v>52</v>
      </c>
      <c r="E5" s="27">
        <v>7</v>
      </c>
      <c r="F5" s="28"/>
      <c r="G5" s="28">
        <f t="shared" si="0"/>
        <v>0</v>
      </c>
    </row>
    <row r="6" spans="1:7" ht="20.100000000000001" customHeight="1">
      <c r="A6" s="23">
        <v>45390</v>
      </c>
      <c r="B6" s="29"/>
      <c r="C6" s="25" t="s">
        <v>84</v>
      </c>
      <c r="D6" s="26" t="s">
        <v>10</v>
      </c>
      <c r="E6" s="27">
        <v>1</v>
      </c>
      <c r="F6" s="28"/>
      <c r="G6" s="28">
        <f t="shared" si="0"/>
        <v>0</v>
      </c>
    </row>
    <row r="7" spans="1:7" ht="20.100000000000001" customHeight="1">
      <c r="A7" s="23">
        <v>45420</v>
      </c>
      <c r="B7" s="29"/>
      <c r="C7" s="25" t="s">
        <v>79</v>
      </c>
      <c r="D7" s="26" t="s">
        <v>10</v>
      </c>
      <c r="E7" s="27">
        <v>1</v>
      </c>
      <c r="F7" s="28"/>
      <c r="G7" s="28">
        <f t="shared" si="0"/>
        <v>0</v>
      </c>
    </row>
    <row r="8" spans="1:7" ht="20.100000000000001" customHeight="1">
      <c r="A8" s="23">
        <v>45451</v>
      </c>
      <c r="B8" s="29"/>
      <c r="C8" s="25" t="s">
        <v>85</v>
      </c>
      <c r="D8" s="26" t="s">
        <v>10</v>
      </c>
      <c r="E8" s="27">
        <v>1</v>
      </c>
      <c r="F8" s="28"/>
      <c r="G8" s="28">
        <f t="shared" si="0"/>
        <v>0</v>
      </c>
    </row>
    <row r="9" spans="1:7" ht="20.100000000000001" customHeight="1">
      <c r="A9" s="23">
        <v>45481</v>
      </c>
      <c r="B9" s="29"/>
      <c r="C9" s="25" t="s">
        <v>56</v>
      </c>
      <c r="D9" s="26" t="s">
        <v>52</v>
      </c>
      <c r="E9" s="27">
        <v>1</v>
      </c>
      <c r="F9" s="28"/>
      <c r="G9" s="28">
        <f t="shared" si="0"/>
        <v>0</v>
      </c>
    </row>
    <row r="10" spans="1:7" ht="20.100000000000001" customHeight="1">
      <c r="A10" s="23">
        <v>45512</v>
      </c>
      <c r="B10" s="29"/>
      <c r="C10" s="25" t="s">
        <v>57</v>
      </c>
      <c r="D10" s="26" t="s">
        <v>52</v>
      </c>
      <c r="E10" s="27">
        <v>1</v>
      </c>
      <c r="F10" s="28"/>
      <c r="G10" s="28">
        <f t="shared" si="0"/>
        <v>0</v>
      </c>
    </row>
    <row r="11" spans="1:7" ht="20.100000000000001" customHeight="1">
      <c r="A11" s="23">
        <v>45543</v>
      </c>
      <c r="B11" s="29"/>
      <c r="C11" s="25" t="s">
        <v>58</v>
      </c>
      <c r="D11" s="26" t="s">
        <v>59</v>
      </c>
      <c r="E11" s="27">
        <v>1</v>
      </c>
      <c r="F11" s="28"/>
      <c r="G11" s="28">
        <f t="shared" si="0"/>
        <v>0</v>
      </c>
    </row>
    <row r="12" spans="1:7" ht="20.100000000000001" customHeight="1">
      <c r="A12" s="23">
        <v>45573</v>
      </c>
      <c r="B12" s="29"/>
      <c r="C12" s="25" t="s">
        <v>60</v>
      </c>
      <c r="D12" s="26" t="s">
        <v>10</v>
      </c>
      <c r="E12" s="27">
        <v>1</v>
      </c>
      <c r="F12" s="28"/>
      <c r="G12" s="28">
        <f t="shared" si="0"/>
        <v>0</v>
      </c>
    </row>
    <row r="13" spans="1:7" ht="20.100000000000001" customHeight="1">
      <c r="A13" s="23">
        <v>45604</v>
      </c>
      <c r="B13" s="29"/>
      <c r="C13" s="25" t="s">
        <v>61</v>
      </c>
      <c r="D13" s="26" t="s">
        <v>52</v>
      </c>
      <c r="E13" s="27">
        <v>1</v>
      </c>
      <c r="F13" s="28"/>
      <c r="G13" s="28">
        <f t="shared" si="0"/>
        <v>0</v>
      </c>
    </row>
    <row r="14" spans="1:7" ht="31.7" customHeight="1">
      <c r="A14" s="30"/>
      <c r="B14" s="31"/>
      <c r="C14" s="31"/>
      <c r="D14" s="32"/>
      <c r="E14" s="33"/>
      <c r="F14" s="34"/>
      <c r="G14" s="35"/>
    </row>
  </sheetData>
  <mergeCells count="1">
    <mergeCell ref="A1:F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rekapitulace</vt:lpstr>
      <vt:lpstr>chodby 01</vt:lpstr>
      <vt:lpstr>tělocvična velká 02</vt:lpstr>
      <vt:lpstr>tělocvična malá 03</vt:lpstr>
      <vt:lpstr>nářaďovna u tělocvičen 04</vt:lpstr>
      <vt:lpstr>chodba u tělocvičen 05</vt:lpstr>
      <vt:lpstr>šatny a chodby u šaten 06</vt:lpstr>
      <vt:lpstr>hudebna 07</vt:lpstr>
      <vt:lpstr>nahrávací studio 08</vt:lpstr>
      <vt:lpstr>kabinety 3x6,5 09</vt:lpstr>
      <vt:lpstr>kabinety 6x6,5 10</vt:lpstr>
      <vt:lpstr>sborovna a kuchyňka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Burian Luděk</cp:lastModifiedBy>
  <dcterms:created xsi:type="dcterms:W3CDTF">2024-07-16T06:17:21Z</dcterms:created>
  <dcterms:modified xsi:type="dcterms:W3CDTF">2024-07-16T07:17:31Z</dcterms:modified>
</cp:coreProperties>
</file>